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последнее\"/>
    </mc:Choice>
  </mc:AlternateContent>
  <xr:revisionPtr revIDLastSave="0" documentId="13_ncr:1_{0834DDCB-BB40-4265-964F-DC95FE6D7D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7" i="1" l="1"/>
  <c r="A187" i="1"/>
  <c r="L186" i="1"/>
  <c r="J186" i="1"/>
  <c r="I186" i="1"/>
  <c r="H186" i="1"/>
  <c r="G186" i="1"/>
  <c r="F186" i="1"/>
  <c r="B177" i="1"/>
  <c r="A177" i="1"/>
  <c r="L176" i="1"/>
  <c r="J176" i="1"/>
  <c r="I176" i="1"/>
  <c r="H176" i="1"/>
  <c r="G176" i="1"/>
  <c r="F176" i="1"/>
  <c r="B168" i="1"/>
  <c r="A168" i="1"/>
  <c r="L167" i="1"/>
  <c r="J167" i="1"/>
  <c r="I167" i="1"/>
  <c r="H167" i="1"/>
  <c r="G167" i="1"/>
  <c r="F167" i="1"/>
  <c r="B158" i="1"/>
  <c r="A158" i="1"/>
  <c r="L157" i="1"/>
  <c r="J157" i="1"/>
  <c r="I157" i="1"/>
  <c r="H157" i="1"/>
  <c r="G157" i="1"/>
  <c r="F157" i="1"/>
  <c r="B151" i="1"/>
  <c r="A151" i="1"/>
  <c r="L150" i="1"/>
  <c r="J150" i="1"/>
  <c r="I150" i="1"/>
  <c r="H150" i="1"/>
  <c r="G150" i="1"/>
  <c r="F150" i="1"/>
  <c r="B143" i="1"/>
  <c r="A143" i="1"/>
  <c r="L142" i="1"/>
  <c r="J142" i="1"/>
  <c r="I142" i="1"/>
  <c r="H142" i="1"/>
  <c r="G142" i="1"/>
  <c r="F142" i="1"/>
  <c r="B134" i="1"/>
  <c r="A134" i="1"/>
  <c r="L133" i="1"/>
  <c r="J133" i="1"/>
  <c r="I133" i="1"/>
  <c r="H133" i="1"/>
  <c r="G133" i="1"/>
  <c r="F133" i="1"/>
  <c r="B124" i="1"/>
  <c r="A124" i="1"/>
  <c r="L123" i="1"/>
  <c r="J123" i="1"/>
  <c r="I123" i="1"/>
  <c r="H123" i="1"/>
  <c r="G123" i="1"/>
  <c r="F123" i="1"/>
  <c r="B115" i="1"/>
  <c r="A115" i="1"/>
  <c r="L114" i="1"/>
  <c r="J114" i="1"/>
  <c r="I114" i="1"/>
  <c r="H114" i="1"/>
  <c r="G114" i="1"/>
  <c r="F114" i="1"/>
  <c r="B107" i="1"/>
  <c r="A107" i="1"/>
  <c r="L106" i="1"/>
  <c r="J106" i="1"/>
  <c r="I106" i="1"/>
  <c r="H106" i="1"/>
  <c r="G106" i="1"/>
  <c r="F106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F23" i="1" s="1"/>
  <c r="I187" i="1" l="1"/>
  <c r="L151" i="1"/>
  <c r="L61" i="1"/>
  <c r="L80" i="1"/>
  <c r="J98" i="1"/>
  <c r="F98" i="1"/>
  <c r="I98" i="1"/>
  <c r="H98" i="1"/>
  <c r="H151" i="1"/>
  <c r="G151" i="1"/>
  <c r="G98" i="1"/>
  <c r="G42" i="1"/>
  <c r="H42" i="1"/>
  <c r="I42" i="1"/>
  <c r="G23" i="1"/>
  <c r="H23" i="1"/>
  <c r="L168" i="1"/>
  <c r="I168" i="1"/>
  <c r="H168" i="1"/>
  <c r="G168" i="1"/>
  <c r="G134" i="1"/>
  <c r="J134" i="1"/>
  <c r="H134" i="1"/>
  <c r="F115" i="1"/>
  <c r="I115" i="1"/>
  <c r="G115" i="1"/>
  <c r="L98" i="1"/>
  <c r="J80" i="1"/>
  <c r="H80" i="1"/>
  <c r="I80" i="1"/>
  <c r="G80" i="1"/>
  <c r="F61" i="1"/>
  <c r="I61" i="1"/>
  <c r="H61" i="1"/>
  <c r="G61" i="1"/>
  <c r="L42" i="1"/>
  <c r="L23" i="1"/>
  <c r="L187" i="1"/>
  <c r="G187" i="1"/>
  <c r="F187" i="1"/>
  <c r="J168" i="1"/>
  <c r="F168" i="1"/>
  <c r="I151" i="1"/>
  <c r="F151" i="1"/>
  <c r="J187" i="1"/>
  <c r="J61" i="1"/>
  <c r="J151" i="1"/>
  <c r="L134" i="1"/>
  <c r="I134" i="1"/>
  <c r="F134" i="1"/>
  <c r="L115" i="1"/>
  <c r="J115" i="1"/>
  <c r="J42" i="1"/>
  <c r="F42" i="1"/>
  <c r="J23" i="1"/>
  <c r="H115" i="1"/>
  <c r="F80" i="1"/>
  <c r="H187" i="1"/>
  <c r="I188" i="1" l="1"/>
  <c r="F188" i="1"/>
  <c r="G188" i="1"/>
  <c r="L188" i="1"/>
  <c r="H188" i="1"/>
  <c r="J188" i="1"/>
</calcChain>
</file>

<file path=xl/sharedStrings.xml><?xml version="1.0" encoding="utf-8"?>
<sst xmlns="http://schemas.openxmlformats.org/spreadsheetml/2006/main" count="299" uniqueCount="108">
  <si>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</si>
  <si>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</si>
  <si>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</si>
  <si>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</si>
  <si>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</si>
  <si>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</si>
  <si>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</si>
  <si>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</si>
  <si>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</si>
  <si>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</si>
  <si>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</si>
  <si>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</si>
  <si>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</si>
  <si>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</si>
  <si>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</si>
  <si>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</si>
  <si>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</si>
  <si>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</si>
  <si>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</si>
  <si>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</si>
  <si>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</si>
  <si>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</si>
  <si>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</si>
  <si>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</si>
  <si>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</si>
  <si>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</si>
  <si>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</si>
  <si>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</si>
  <si>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</si>
  <si>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</si>
  <si>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</si>
  <si>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</si>
  <si>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</si>
  <si>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</si>
  <si>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</si>
  <si>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</si>
  <si>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</si>
  <si>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</si>
  <si>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</si>
  <si>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</si>
  <si>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</si>
  <si>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Каша гречневая вязкая</t>
  </si>
  <si>
    <t>Борщ из свежей капусты со сметаной на бульоне</t>
  </si>
  <si>
    <t>Пельмени</t>
  </si>
  <si>
    <t>Хлеб ржано-пшеничный</t>
  </si>
  <si>
    <t>Чай с сахаром</t>
  </si>
  <si>
    <t>Жаркое по-домашнему</t>
  </si>
  <si>
    <t>Компот из сухофруктов</t>
  </si>
  <si>
    <t>Батон</t>
  </si>
  <si>
    <t>Винегрет овощной</t>
  </si>
  <si>
    <t>Суп с вермишелью на бульоне</t>
  </si>
  <si>
    <t>Котлеты рубленые из мяса</t>
  </si>
  <si>
    <t>Омлет натуральный</t>
  </si>
  <si>
    <t>Икра овощная</t>
  </si>
  <si>
    <t>Щи из свежей капусты на бульоне</t>
  </si>
  <si>
    <t>Плов из мяса птицы</t>
  </si>
  <si>
    <t>88/2011</t>
  </si>
  <si>
    <t>Салат из свеклы с яблоками</t>
  </si>
  <si>
    <t>Картофельное пюре</t>
  </si>
  <si>
    <t>Салат из моркови с сахаром</t>
  </si>
  <si>
    <t>Каша рисовая рассыпчатая</t>
  </si>
  <si>
    <t>Шницель рубленый из мяса птицы</t>
  </si>
  <si>
    <t>Биточки мясные с томатным соусом</t>
  </si>
  <si>
    <t>Горошек зеленый отварной</t>
  </si>
  <si>
    <t>Яйцо отварное</t>
  </si>
  <si>
    <t>Салат из белокачанной капусты</t>
  </si>
  <si>
    <t>Салат из моркови с яблоком</t>
  </si>
  <si>
    <t>директор</t>
  </si>
  <si>
    <t>Кукуруза порционно</t>
  </si>
  <si>
    <t>Суп гороховый на бульоне</t>
  </si>
  <si>
    <t>Гуляш из птицы</t>
  </si>
  <si>
    <t>Каша гречневая молочная вязкая</t>
  </si>
  <si>
    <t>Рассольник московский на бульоне</t>
  </si>
  <si>
    <t>Напиток из плодов шиповника</t>
  </si>
  <si>
    <t>Сыр (порциями)</t>
  </si>
  <si>
    <t>Запеканка рисовая с творогом и сгущенным молоком</t>
  </si>
  <si>
    <t>Кофейный напиток с молоком</t>
  </si>
  <si>
    <t>Пюре из бобовых с маслом</t>
  </si>
  <si>
    <t>Салат из белокочанной капусты с кукурузой</t>
  </si>
  <si>
    <t>Суп картофельный с крупой</t>
  </si>
  <si>
    <t>Каша молочная "Дружба"</t>
  </si>
  <si>
    <t>Какое из консервов "Какао со сгущенным молоком и сахаром"</t>
  </si>
  <si>
    <t>Салат из свеклы отварной</t>
  </si>
  <si>
    <t>Компот ассорти</t>
  </si>
  <si>
    <t>МБОУ "Ковылкинская СОШ №2"</t>
  </si>
  <si>
    <t>Горбунова</t>
  </si>
  <si>
    <t>86,7470,18</t>
  </si>
  <si>
    <t>Каша манная молочная, масло</t>
  </si>
  <si>
    <t>Овсяное печенье</t>
  </si>
  <si>
    <t>Котлеты рубленые из мяса птицы,рожки отварные</t>
  </si>
  <si>
    <t>294/202</t>
  </si>
  <si>
    <t>Кондитерское изделие</t>
  </si>
  <si>
    <t>Яблоко</t>
  </si>
  <si>
    <t>0.52</t>
  </si>
  <si>
    <t>Блины,джем</t>
  </si>
  <si>
    <t>Сок 200 мл в инд.уп.</t>
  </si>
  <si>
    <t>Каша пшенная молочная</t>
  </si>
  <si>
    <t>Сыр(порциями)</t>
  </si>
  <si>
    <t>Печенье</t>
  </si>
  <si>
    <t>3.9</t>
  </si>
  <si>
    <t>34.645</t>
  </si>
  <si>
    <t>7.69</t>
  </si>
  <si>
    <t>12.74</t>
  </si>
  <si>
    <t>61.1</t>
  </si>
  <si>
    <t>Оладьи,джем</t>
  </si>
  <si>
    <t>сок 200 мл в инд.уп</t>
  </si>
  <si>
    <t>Суп гороховый на курином бульоне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</si>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</sst>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2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1" fontId="4" fillId="4" borderId="17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Protection="1">
      <protection locked="0"/>
    </xf>
    <xf numFmtId="1" fontId="3" fillId="4" borderId="17" xfId="0" applyNumberFormat="1" applyFont="1" applyFill="1" applyBorder="1" applyProtection="1">
      <protection locked="0"/>
    </xf>
    <xf numFmtId="1" fontId="3" fillId="4" borderId="15" xfId="0" applyNumberFormat="1" applyFont="1" applyFill="1" applyBorder="1" applyProtection="1">
      <protection locked="0"/>
    </xf>
    <xf numFmtId="1" fontId="2" fillId="4" borderId="4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7" fontId="6" fillId="2" borderId="2" xfId="0" applyNumberFormat="1" applyFont="1" applyFill="1" applyBorder="1" applyAlignment="1" applyProtection="1">
      <alignment horizontal="center" vertical="top" wrapText="1"/>
      <protection locked="0"/>
    </xf>
    <xf numFmtId="49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8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84</v>
      </c>
      <c r="D1" s="79"/>
      <c r="E1" s="79"/>
      <c r="F1" s="12" t="s">
        <v>16</v>
      </c>
      <c r="G1" s="2" t="s">
        <v>17</v>
      </c>
      <c r="H1" s="80" t="s">
        <v>67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85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11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4" t="s">
        <v>87</v>
      </c>
      <c r="F6" s="50">
        <v>235</v>
      </c>
      <c r="G6" s="50">
        <v>4.3049999999999997</v>
      </c>
      <c r="H6" s="50">
        <v>13</v>
      </c>
      <c r="I6" s="51">
        <v>25</v>
      </c>
      <c r="J6" s="50">
        <v>168.62100000000001</v>
      </c>
      <c r="K6" s="50">
        <v>13</v>
      </c>
      <c r="L6" s="39"/>
    </row>
    <row r="7" spans="1:12" ht="15" x14ac:dyDescent="0.25">
      <c r="A7" s="23"/>
      <c r="B7" s="15"/>
      <c r="C7" s="11"/>
      <c r="D7" s="7" t="s">
        <v>22</v>
      </c>
      <c r="E7" s="52" t="s">
        <v>45</v>
      </c>
      <c r="F7" s="53">
        <v>200</v>
      </c>
      <c r="G7" s="53">
        <v>0.2</v>
      </c>
      <c r="H7" s="53">
        <v>5.0999999999999997E-2</v>
      </c>
      <c r="I7" s="54">
        <v>13.042999999999999</v>
      </c>
      <c r="J7" s="53">
        <v>53.387999999999998</v>
      </c>
      <c r="K7" s="43">
        <v>376</v>
      </c>
      <c r="L7" s="42"/>
    </row>
    <row r="8" spans="1:12" ht="15.75" thickBot="1" x14ac:dyDescent="0.3">
      <c r="A8" s="23"/>
      <c r="B8" s="15"/>
      <c r="C8" s="11"/>
      <c r="D8" s="7" t="s">
        <v>23</v>
      </c>
      <c r="E8" s="52" t="s">
        <v>48</v>
      </c>
      <c r="F8" s="53">
        <v>50</v>
      </c>
      <c r="G8" s="53">
        <v>3.5</v>
      </c>
      <c r="H8" s="53">
        <v>0.5</v>
      </c>
      <c r="I8" s="54">
        <v>23</v>
      </c>
      <c r="J8" s="65">
        <v>110</v>
      </c>
      <c r="K8" s="43"/>
      <c r="L8" s="42"/>
    </row>
    <row r="9" spans="1:12" ht="15" x14ac:dyDescent="0.25">
      <c r="A9" s="23"/>
      <c r="B9" s="15"/>
      <c r="C9" s="11"/>
      <c r="D9" s="7"/>
      <c r="E9" s="49" t="s">
        <v>88</v>
      </c>
      <c r="F9" s="53">
        <v>40</v>
      </c>
      <c r="G9" s="50">
        <v>0</v>
      </c>
      <c r="H9" s="50">
        <v>1</v>
      </c>
      <c r="I9" s="51">
        <v>4</v>
      </c>
      <c r="J9" s="50">
        <v>24</v>
      </c>
      <c r="K9" s="43"/>
      <c r="L9" s="42"/>
    </row>
    <row r="10" spans="1:12" ht="15" x14ac:dyDescent="0.25">
      <c r="A10" s="23"/>
      <c r="B10" s="15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>
        <v>70.180000000000007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525</v>
      </c>
      <c r="G12" s="19">
        <f>SUM(G6:G11)</f>
        <v>8.004999999999999</v>
      </c>
      <c r="H12" s="19">
        <f>SUM(H6:H11)</f>
        <v>14.551</v>
      </c>
      <c r="I12" s="19">
        <f>SUM(I6:I11)</f>
        <v>65.043000000000006</v>
      </c>
      <c r="J12" s="19">
        <f>SUM(J6:J11)</f>
        <v>356.00900000000001</v>
      </c>
      <c r="K12" s="25"/>
      <c r="L12" s="19">
        <f>SUM(L6:L11)</f>
        <v>70.180000000000007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6" t="s">
        <v>53</v>
      </c>
      <c r="F13" s="57">
        <v>60</v>
      </c>
      <c r="G13" s="57">
        <v>1.02</v>
      </c>
      <c r="H13" s="57">
        <v>5.4</v>
      </c>
      <c r="I13" s="58">
        <v>5.4</v>
      </c>
      <c r="J13" s="57">
        <v>81.599999999999994</v>
      </c>
      <c r="K13" s="43"/>
      <c r="L13" s="42"/>
    </row>
    <row r="14" spans="1:12" ht="15.75" thickBot="1" x14ac:dyDescent="0.3">
      <c r="A14" s="23"/>
      <c r="B14" s="15"/>
      <c r="C14" s="11"/>
      <c r="D14" s="7" t="s">
        <v>27</v>
      </c>
      <c r="E14" s="52" t="s">
        <v>54</v>
      </c>
      <c r="F14" s="53">
        <v>200</v>
      </c>
      <c r="G14" s="53">
        <v>1.613</v>
      </c>
      <c r="H14" s="53">
        <v>4.6639999999999997</v>
      </c>
      <c r="I14" s="54">
        <v>9.2629999999999999</v>
      </c>
      <c r="J14" s="53">
        <v>85.581000000000003</v>
      </c>
      <c r="K14" s="55" t="s">
        <v>56</v>
      </c>
      <c r="L14" s="42"/>
    </row>
    <row r="15" spans="1:12" ht="15" x14ac:dyDescent="0.25">
      <c r="A15" s="23"/>
      <c r="B15" s="15"/>
      <c r="C15" s="11"/>
      <c r="D15" s="7" t="s">
        <v>28</v>
      </c>
      <c r="E15" s="49" t="s">
        <v>55</v>
      </c>
      <c r="F15" s="50">
        <v>240</v>
      </c>
      <c r="G15" s="50">
        <v>19.82</v>
      </c>
      <c r="H15" s="50">
        <v>22.31</v>
      </c>
      <c r="I15" s="51">
        <v>43.142000000000003</v>
      </c>
      <c r="J15" s="50">
        <v>452.01600000000002</v>
      </c>
      <c r="K15" s="60">
        <v>291</v>
      </c>
      <c r="L15" s="42"/>
    </row>
    <row r="16" spans="1:12" ht="15" x14ac:dyDescent="0.25">
      <c r="A16" s="23"/>
      <c r="B16" s="15"/>
      <c r="C16" s="11"/>
      <c r="D16" s="7" t="s">
        <v>29</v>
      </c>
      <c r="E16" s="52"/>
      <c r="F16" s="53"/>
      <c r="G16" s="53"/>
      <c r="H16" s="53"/>
      <c r="I16" s="54"/>
      <c r="J16" s="53"/>
      <c r="K16" s="55"/>
      <c r="L16" s="42"/>
    </row>
    <row r="17" spans="1:12" ht="15" x14ac:dyDescent="0.25">
      <c r="A17" s="23"/>
      <c r="B17" s="15"/>
      <c r="C17" s="11"/>
      <c r="D17" s="7" t="s">
        <v>30</v>
      </c>
      <c r="E17" s="52" t="s">
        <v>47</v>
      </c>
      <c r="F17" s="53">
        <v>180</v>
      </c>
      <c r="G17" s="53">
        <v>0.23400000000000001</v>
      </c>
      <c r="H17" s="53"/>
      <c r="I17" s="54">
        <v>18.263000000000002</v>
      </c>
      <c r="J17" s="53">
        <v>74.594999999999999</v>
      </c>
      <c r="K17" s="55">
        <v>348</v>
      </c>
      <c r="L17" s="42"/>
    </row>
    <row r="18" spans="1:12" ht="15" x14ac:dyDescent="0.25">
      <c r="A18" s="23"/>
      <c r="B18" s="15"/>
      <c r="C18" s="11"/>
      <c r="D18" s="7" t="s">
        <v>31</v>
      </c>
      <c r="E18" s="52" t="s">
        <v>40</v>
      </c>
      <c r="F18" s="53">
        <v>30</v>
      </c>
      <c r="G18" s="53">
        <v>2.2799999999999998</v>
      </c>
      <c r="H18" s="53">
        <v>0.24</v>
      </c>
      <c r="I18" s="54">
        <v>14.76</v>
      </c>
      <c r="J18" s="53">
        <v>70.5</v>
      </c>
      <c r="K18" s="43"/>
      <c r="L18" s="42"/>
    </row>
    <row r="19" spans="1:12" ht="15" x14ac:dyDescent="0.25">
      <c r="A19" s="23"/>
      <c r="B19" s="15"/>
      <c r="C19" s="11"/>
      <c r="D19" s="7" t="s">
        <v>32</v>
      </c>
      <c r="E19" s="52" t="s">
        <v>44</v>
      </c>
      <c r="F19" s="53">
        <v>30</v>
      </c>
      <c r="G19" s="53">
        <v>2.5499999999999998</v>
      </c>
      <c r="H19" s="53">
        <v>0.99</v>
      </c>
      <c r="I19" s="54">
        <v>14.49</v>
      </c>
      <c r="J19" s="53">
        <v>77.7</v>
      </c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62">
        <v>86.74</v>
      </c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740</v>
      </c>
      <c r="G22" s="19">
        <f t="shared" ref="G22:J22" si="0">SUM(G13:G21)</f>
        <v>27.517000000000003</v>
      </c>
      <c r="H22" s="19">
        <f t="shared" si="0"/>
        <v>33.603999999999999</v>
      </c>
      <c r="I22" s="19">
        <f t="shared" si="0"/>
        <v>105.31800000000001</v>
      </c>
      <c r="J22" s="19">
        <f t="shared" si="0"/>
        <v>841.99200000000008</v>
      </c>
      <c r="K22" s="25"/>
      <c r="L22" s="19">
        <f t="shared" ref="L22" si="1">SUM(L13:L21)</f>
        <v>86.74</v>
      </c>
    </row>
    <row r="23" spans="1:12" ht="15" x14ac:dyDescent="0.2">
      <c r="A23" s="29">
        <f>A6</f>
        <v>1</v>
      </c>
      <c r="B23" s="30">
        <f>B6</f>
        <v>1</v>
      </c>
      <c r="C23" s="81" t="s">
        <v>4</v>
      </c>
      <c r="D23" s="82"/>
      <c r="E23" s="31"/>
      <c r="F23" s="32">
        <f>F12+F22</f>
        <v>1265</v>
      </c>
      <c r="G23" s="32">
        <f t="shared" ref="G23:J23" si="2">G12+G22</f>
        <v>35.522000000000006</v>
      </c>
      <c r="H23" s="32">
        <f t="shared" si="2"/>
        <v>48.155000000000001</v>
      </c>
      <c r="I23" s="32">
        <f t="shared" si="2"/>
        <v>170.36100000000002</v>
      </c>
      <c r="J23" s="32">
        <f t="shared" si="2"/>
        <v>1198.0010000000002</v>
      </c>
      <c r="K23" s="32"/>
      <c r="L23" s="32">
        <f t="shared" ref="L23" si="3">L12+L22</f>
        <v>156.92000000000002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84" t="s">
        <v>89</v>
      </c>
      <c r="F24" s="50">
        <v>240</v>
      </c>
      <c r="G24" s="50">
        <v>20</v>
      </c>
      <c r="H24" s="50">
        <v>12</v>
      </c>
      <c r="I24" s="51">
        <v>49</v>
      </c>
      <c r="J24" s="50">
        <v>387</v>
      </c>
      <c r="K24" s="40" t="s">
        <v>90</v>
      </c>
      <c r="L24" s="39"/>
    </row>
    <row r="25" spans="1:12" ht="15" x14ac:dyDescent="0.25">
      <c r="A25" s="14"/>
      <c r="B25" s="15"/>
      <c r="C25" s="11"/>
      <c r="D25" s="6"/>
      <c r="E25" s="41" t="s">
        <v>68</v>
      </c>
      <c r="F25" s="42">
        <v>30</v>
      </c>
      <c r="G25" s="42">
        <v>0.86099999999999999</v>
      </c>
      <c r="H25" s="42">
        <v>0.18</v>
      </c>
      <c r="I25" s="42">
        <v>2.97</v>
      </c>
      <c r="J25" s="42">
        <v>17.34</v>
      </c>
      <c r="K25" s="43"/>
      <c r="L25" s="42"/>
    </row>
    <row r="26" spans="1:12" ht="15" x14ac:dyDescent="0.25">
      <c r="A26" s="14"/>
      <c r="B26" s="15"/>
      <c r="C26" s="11"/>
      <c r="D26" s="7" t="s">
        <v>22</v>
      </c>
      <c r="E26" s="63" t="s">
        <v>39</v>
      </c>
      <c r="F26" s="53">
        <v>200</v>
      </c>
      <c r="G26" s="53">
        <v>0.23599999999999999</v>
      </c>
      <c r="H26" s="53">
        <v>5.5E-2</v>
      </c>
      <c r="I26" s="54">
        <v>13.163</v>
      </c>
      <c r="J26" s="53">
        <v>54.747999999999998</v>
      </c>
      <c r="K26" s="53">
        <v>377</v>
      </c>
      <c r="L26" s="42"/>
    </row>
    <row r="27" spans="1:12" ht="15" x14ac:dyDescent="0.25">
      <c r="A27" s="14"/>
      <c r="B27" s="15"/>
      <c r="C27" s="11"/>
      <c r="D27" s="7" t="s">
        <v>23</v>
      </c>
      <c r="E27" s="63" t="s">
        <v>40</v>
      </c>
      <c r="F27" s="53">
        <v>40</v>
      </c>
      <c r="G27" s="53">
        <v>3.04</v>
      </c>
      <c r="H27" s="53">
        <v>0.32</v>
      </c>
      <c r="I27" s="54">
        <v>19.68</v>
      </c>
      <c r="J27" s="53">
        <v>94</v>
      </c>
      <c r="K27" s="53"/>
      <c r="L27" s="42"/>
    </row>
    <row r="28" spans="1:12" ht="15" x14ac:dyDescent="0.25">
      <c r="A28" s="14"/>
      <c r="B28" s="15"/>
      <c r="C28" s="11"/>
      <c r="D28" s="7" t="s">
        <v>24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6"/>
      <c r="E29" s="63"/>
      <c r="F29" s="53"/>
      <c r="G29" s="53"/>
      <c r="H29" s="53"/>
      <c r="I29" s="54"/>
      <c r="J29" s="53"/>
      <c r="K29" s="43"/>
      <c r="L29" s="42"/>
    </row>
    <row r="30" spans="1:12" ht="15.75" thickBot="1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61">
        <v>70.180000000000007</v>
      </c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510</v>
      </c>
      <c r="G31" s="19">
        <f t="shared" ref="G31" si="4">SUM(G24:G30)</f>
        <v>24.137</v>
      </c>
      <c r="H31" s="19">
        <f t="shared" ref="H31" si="5">SUM(H24:H30)</f>
        <v>12.555</v>
      </c>
      <c r="I31" s="19">
        <f t="shared" ref="I31" si="6">SUM(I24:I30)</f>
        <v>84.812999999999988</v>
      </c>
      <c r="J31" s="19">
        <f t="shared" ref="J31:L31" si="7">SUM(J24:J30)</f>
        <v>553.08799999999997</v>
      </c>
      <c r="K31" s="25"/>
      <c r="L31" s="19">
        <f t="shared" si="7"/>
        <v>70.180000000000007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66" t="s">
        <v>65</v>
      </c>
      <c r="F32" s="57">
        <v>60</v>
      </c>
      <c r="G32" s="57">
        <v>0.85199999999999998</v>
      </c>
      <c r="H32" s="57">
        <v>3.0550000000000002</v>
      </c>
      <c r="I32" s="58">
        <v>5.9</v>
      </c>
      <c r="J32" s="57">
        <v>55.011000000000003</v>
      </c>
      <c r="K32" s="59">
        <v>45</v>
      </c>
      <c r="L32" s="42"/>
    </row>
    <row r="33" spans="1:12" ht="15.75" thickBot="1" x14ac:dyDescent="0.3">
      <c r="A33" s="14"/>
      <c r="B33" s="15"/>
      <c r="C33" s="11"/>
      <c r="D33" s="7" t="s">
        <v>27</v>
      </c>
      <c r="E33" s="63" t="s">
        <v>69</v>
      </c>
      <c r="F33" s="53">
        <v>200</v>
      </c>
      <c r="G33" s="53">
        <v>7.6980000000000004</v>
      </c>
      <c r="H33" s="53">
        <v>5.5119999999999996</v>
      </c>
      <c r="I33" s="54">
        <v>15.026</v>
      </c>
      <c r="J33" s="53">
        <v>139.92099999999999</v>
      </c>
      <c r="K33" s="55">
        <v>102</v>
      </c>
      <c r="L33" s="42"/>
    </row>
    <row r="34" spans="1:12" ht="15" x14ac:dyDescent="0.25">
      <c r="A34" s="14"/>
      <c r="B34" s="15"/>
      <c r="C34" s="11"/>
      <c r="D34" s="7" t="s">
        <v>28</v>
      </c>
      <c r="E34" s="64" t="s">
        <v>70</v>
      </c>
      <c r="F34" s="50">
        <v>90</v>
      </c>
      <c r="G34" s="50">
        <v>16.457000000000001</v>
      </c>
      <c r="H34" s="53">
        <v>6.3460000000000001</v>
      </c>
      <c r="I34" s="51">
        <v>3.7280000000000002</v>
      </c>
      <c r="J34" s="67">
        <v>136.68</v>
      </c>
      <c r="K34" s="60">
        <v>260</v>
      </c>
      <c r="L34" s="42"/>
    </row>
    <row r="35" spans="1:12" ht="15" x14ac:dyDescent="0.25">
      <c r="A35" s="14"/>
      <c r="B35" s="15"/>
      <c r="C35" s="11"/>
      <c r="D35" s="7" t="s">
        <v>29</v>
      </c>
      <c r="E35" s="52" t="s">
        <v>58</v>
      </c>
      <c r="F35" s="53">
        <v>150</v>
      </c>
      <c r="G35" s="53">
        <v>3.2490000000000001</v>
      </c>
      <c r="H35" s="53">
        <v>3.8330000000000002</v>
      </c>
      <c r="I35" s="54">
        <v>23.152999999999999</v>
      </c>
      <c r="J35" s="53">
        <v>140.18199999999999</v>
      </c>
      <c r="K35" s="55">
        <v>128</v>
      </c>
      <c r="L35" s="42"/>
    </row>
    <row r="36" spans="1:12" ht="15" x14ac:dyDescent="0.25">
      <c r="A36" s="14"/>
      <c r="B36" s="15"/>
      <c r="C36" s="11"/>
      <c r="D36" s="7" t="s">
        <v>30</v>
      </c>
      <c r="E36" s="52" t="s">
        <v>39</v>
      </c>
      <c r="F36" s="53">
        <v>180</v>
      </c>
      <c r="G36" s="53">
        <v>0.23599999999999999</v>
      </c>
      <c r="H36" s="53">
        <v>5.5E-2</v>
      </c>
      <c r="I36" s="54">
        <v>12.164999999999999</v>
      </c>
      <c r="J36" s="53">
        <v>49</v>
      </c>
      <c r="K36" s="55">
        <v>376</v>
      </c>
      <c r="L36" s="42"/>
    </row>
    <row r="37" spans="1:12" ht="15" x14ac:dyDescent="0.25">
      <c r="A37" s="14"/>
      <c r="B37" s="15"/>
      <c r="C37" s="11"/>
      <c r="D37" s="7" t="s">
        <v>31</v>
      </c>
      <c r="E37" s="52" t="s">
        <v>40</v>
      </c>
      <c r="F37" s="53">
        <v>30</v>
      </c>
      <c r="G37" s="53">
        <v>2.2799999999999998</v>
      </c>
      <c r="H37" s="53">
        <v>0.24</v>
      </c>
      <c r="I37" s="54">
        <v>14.76</v>
      </c>
      <c r="J37" s="53">
        <v>70.5</v>
      </c>
      <c r="K37" s="55"/>
      <c r="L37" s="42"/>
    </row>
    <row r="38" spans="1:12" ht="15" x14ac:dyDescent="0.25">
      <c r="A38" s="14"/>
      <c r="B38" s="15"/>
      <c r="C38" s="11"/>
      <c r="D38" s="7" t="s">
        <v>32</v>
      </c>
      <c r="E38" s="52" t="s">
        <v>44</v>
      </c>
      <c r="F38" s="53">
        <v>30</v>
      </c>
      <c r="G38" s="53">
        <v>2.5499999999999998</v>
      </c>
      <c r="H38" s="53">
        <v>0.99</v>
      </c>
      <c r="I38" s="54">
        <v>14.49</v>
      </c>
      <c r="J38" s="53">
        <v>77.7</v>
      </c>
      <c r="K38" s="55"/>
      <c r="L38" s="42"/>
    </row>
    <row r="39" spans="1:12" ht="15" x14ac:dyDescent="0.2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62">
        <v>86.74</v>
      </c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740</v>
      </c>
      <c r="G41" s="19">
        <f t="shared" ref="G41" si="8">SUM(G32:G40)</f>
        <v>33.322000000000003</v>
      </c>
      <c r="H41" s="19">
        <f t="shared" ref="H41" si="9">SUM(H32:H40)</f>
        <v>20.030999999999999</v>
      </c>
      <c r="I41" s="19">
        <f t="shared" ref="I41" si="10">SUM(I32:I40)</f>
        <v>89.221999999999994</v>
      </c>
      <c r="J41" s="19">
        <f t="shared" ref="J41:L41" si="11">SUM(J32:J40)</f>
        <v>668.99400000000003</v>
      </c>
      <c r="K41" s="25"/>
      <c r="L41" s="19">
        <f t="shared" si="11"/>
        <v>86.74</v>
      </c>
    </row>
    <row r="42" spans="1:12" ht="15.75" customHeight="1" x14ac:dyDescent="0.2">
      <c r="A42" s="33">
        <f>A24</f>
        <v>1</v>
      </c>
      <c r="B42" s="33">
        <f>B24</f>
        <v>2</v>
      </c>
      <c r="C42" s="81" t="s">
        <v>4</v>
      </c>
      <c r="D42" s="82"/>
      <c r="E42" s="31"/>
      <c r="F42" s="32">
        <f>F31+F41</f>
        <v>1250</v>
      </c>
      <c r="G42" s="32">
        <f t="shared" ref="G42" si="12">G31+G41</f>
        <v>57.459000000000003</v>
      </c>
      <c r="H42" s="32">
        <f t="shared" ref="H42" si="13">H31+H41</f>
        <v>32.585999999999999</v>
      </c>
      <c r="I42" s="32">
        <f t="shared" ref="I42" si="14">I31+I41</f>
        <v>174.03499999999997</v>
      </c>
      <c r="J42" s="32">
        <f t="shared" ref="J42:L42" si="15">J31+J41</f>
        <v>1222.0819999999999</v>
      </c>
      <c r="K42" s="32"/>
      <c r="L42" s="32">
        <f t="shared" si="15"/>
        <v>156.92000000000002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69" t="s">
        <v>71</v>
      </c>
      <c r="F43" s="50">
        <v>200</v>
      </c>
      <c r="G43" s="50">
        <v>9.2409999999999997</v>
      </c>
      <c r="H43" s="50">
        <v>7.7759999999999998</v>
      </c>
      <c r="I43" s="51">
        <v>39.404000000000003</v>
      </c>
      <c r="J43" s="50">
        <v>264.99099999999999</v>
      </c>
      <c r="K43" s="40">
        <v>185</v>
      </c>
      <c r="L43" s="39"/>
    </row>
    <row r="44" spans="1:12" ht="15" x14ac:dyDescent="0.25">
      <c r="A44" s="23"/>
      <c r="B44" s="15"/>
      <c r="C44" s="11"/>
      <c r="D44" s="6"/>
      <c r="E44" s="41" t="s">
        <v>91</v>
      </c>
      <c r="F44" s="42">
        <v>50</v>
      </c>
      <c r="G44" s="42">
        <v>3.9</v>
      </c>
      <c r="H44" s="42">
        <v>7.69</v>
      </c>
      <c r="I44" s="42">
        <v>34.645000000000003</v>
      </c>
      <c r="J44" s="42">
        <v>220</v>
      </c>
      <c r="K44" s="43"/>
      <c r="L44" s="42"/>
    </row>
    <row r="45" spans="1:12" ht="30" x14ac:dyDescent="0.25">
      <c r="A45" s="23"/>
      <c r="B45" s="15"/>
      <c r="C45" s="11"/>
      <c r="D45" s="7" t="s">
        <v>22</v>
      </c>
      <c r="E45" s="70" t="s">
        <v>81</v>
      </c>
      <c r="F45" s="53">
        <v>200</v>
      </c>
      <c r="G45" s="53">
        <v>2.46</v>
      </c>
      <c r="H45" s="53">
        <v>2.25</v>
      </c>
      <c r="I45" s="54">
        <v>16.38</v>
      </c>
      <c r="J45" s="53">
        <v>95.61</v>
      </c>
      <c r="K45" s="55">
        <v>384</v>
      </c>
      <c r="L45" s="42"/>
    </row>
    <row r="46" spans="1:12" ht="15" x14ac:dyDescent="0.25">
      <c r="A46" s="23"/>
      <c r="B46" s="15"/>
      <c r="C46" s="11"/>
      <c r="D46" s="7" t="s">
        <v>23</v>
      </c>
      <c r="E46" s="85" t="s">
        <v>40</v>
      </c>
      <c r="F46" s="53">
        <v>50</v>
      </c>
      <c r="G46" s="53">
        <v>3.9</v>
      </c>
      <c r="H46" s="53">
        <v>0</v>
      </c>
      <c r="I46" s="54">
        <v>25</v>
      </c>
      <c r="J46" s="53">
        <v>118</v>
      </c>
      <c r="K46" s="43"/>
      <c r="L46" s="42"/>
    </row>
    <row r="47" spans="1:12" ht="15" x14ac:dyDescent="0.25">
      <c r="A47" s="23"/>
      <c r="B47" s="15"/>
      <c r="C47" s="11"/>
      <c r="D47" s="7"/>
      <c r="E47" s="52"/>
      <c r="F47" s="53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6"/>
      <c r="E48" s="41"/>
      <c r="F48" s="42"/>
      <c r="G48" s="53"/>
      <c r="H48" s="53"/>
      <c r="I48" s="54"/>
      <c r="J48" s="53"/>
      <c r="K48" s="43"/>
      <c r="L48" s="42"/>
    </row>
    <row r="49" spans="1:12" ht="15.75" thickBot="1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61">
        <v>70.180000000000007</v>
      </c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500</v>
      </c>
      <c r="G50" s="19">
        <f t="shared" ref="G50" si="16">SUM(G43:G49)</f>
        <v>19.500999999999998</v>
      </c>
      <c r="H50" s="19">
        <f t="shared" ref="H50" si="17">SUM(H43:H49)</f>
        <v>17.716000000000001</v>
      </c>
      <c r="I50" s="19">
        <f t="shared" ref="I50" si="18">SUM(I43:I49)</f>
        <v>115.429</v>
      </c>
      <c r="J50" s="19">
        <f t="shared" ref="J50:L50" si="19">SUM(J43:J49)</f>
        <v>698.601</v>
      </c>
      <c r="K50" s="25"/>
      <c r="L50" s="19">
        <f t="shared" si="19"/>
        <v>70.180000000000007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71" t="s">
        <v>66</v>
      </c>
      <c r="F51" s="57">
        <v>60</v>
      </c>
      <c r="G51" s="57">
        <v>0.55400000000000005</v>
      </c>
      <c r="H51" s="57">
        <v>3.694</v>
      </c>
      <c r="I51" s="58">
        <v>7.6849999999999996</v>
      </c>
      <c r="J51" s="57">
        <v>67.078000000000003</v>
      </c>
      <c r="K51" s="59">
        <v>62</v>
      </c>
      <c r="L51" s="42"/>
    </row>
    <row r="52" spans="1:12" ht="15.75" thickBot="1" x14ac:dyDescent="0.3">
      <c r="A52" s="23"/>
      <c r="B52" s="15"/>
      <c r="C52" s="11"/>
      <c r="D52" s="7" t="s">
        <v>27</v>
      </c>
      <c r="E52" s="52" t="s">
        <v>42</v>
      </c>
      <c r="F52" s="53">
        <v>200</v>
      </c>
      <c r="G52" s="53">
        <v>4.21</v>
      </c>
      <c r="H52" s="53">
        <v>4.7080000000000002</v>
      </c>
      <c r="I52" s="54">
        <v>9.69</v>
      </c>
      <c r="J52" s="53">
        <v>97.281000000000006</v>
      </c>
      <c r="K52" s="55">
        <v>82</v>
      </c>
      <c r="L52" s="42"/>
    </row>
    <row r="53" spans="1:12" ht="15.75" thickBot="1" x14ac:dyDescent="0.3">
      <c r="A53" s="23"/>
      <c r="B53" s="15"/>
      <c r="C53" s="11"/>
      <c r="D53" s="7" t="s">
        <v>28</v>
      </c>
      <c r="E53" s="49" t="s">
        <v>43</v>
      </c>
      <c r="F53" s="50">
        <v>185</v>
      </c>
      <c r="G53" s="50">
        <v>14.444000000000001</v>
      </c>
      <c r="H53" s="50">
        <v>32.429000000000002</v>
      </c>
      <c r="I53" s="51">
        <v>50.469000000000001</v>
      </c>
      <c r="J53" s="50">
        <v>555.05399999999997</v>
      </c>
      <c r="K53" s="60">
        <v>392</v>
      </c>
      <c r="L53" s="42"/>
    </row>
    <row r="54" spans="1:12" ht="15.75" thickBot="1" x14ac:dyDescent="0.3">
      <c r="A54" s="23"/>
      <c r="B54" s="15"/>
      <c r="C54" s="11"/>
      <c r="D54" s="7" t="s">
        <v>29</v>
      </c>
      <c r="E54" s="52"/>
      <c r="F54" s="53"/>
      <c r="G54" s="53"/>
      <c r="H54" s="53"/>
      <c r="I54" s="54"/>
      <c r="J54" s="53"/>
      <c r="K54" s="60"/>
      <c r="L54" s="42"/>
    </row>
    <row r="55" spans="1:12" ht="15" x14ac:dyDescent="0.25">
      <c r="A55" s="23"/>
      <c r="B55" s="15"/>
      <c r="C55" s="11"/>
      <c r="D55" s="7" t="s">
        <v>30</v>
      </c>
      <c r="E55" s="52" t="s">
        <v>83</v>
      </c>
      <c r="F55" s="53">
        <v>200</v>
      </c>
      <c r="G55" s="53">
        <v>0.16</v>
      </c>
      <c r="H55" s="53">
        <v>0.16</v>
      </c>
      <c r="I55" s="54">
        <v>14</v>
      </c>
      <c r="J55" s="53">
        <v>62</v>
      </c>
      <c r="K55" s="60">
        <v>349</v>
      </c>
      <c r="L55" s="42"/>
    </row>
    <row r="56" spans="1:12" ht="15" x14ac:dyDescent="0.25">
      <c r="A56" s="23"/>
      <c r="B56" s="15"/>
      <c r="C56" s="11"/>
      <c r="D56" s="7" t="s">
        <v>31</v>
      </c>
      <c r="E56" s="52" t="s">
        <v>40</v>
      </c>
      <c r="F56" s="53">
        <v>30</v>
      </c>
      <c r="G56" s="53">
        <v>2.2799999999999998</v>
      </c>
      <c r="H56" s="53">
        <v>0.24</v>
      </c>
      <c r="I56" s="54">
        <v>14.76</v>
      </c>
      <c r="J56" s="53">
        <v>70.5</v>
      </c>
      <c r="K56" s="55"/>
      <c r="L56" s="42"/>
    </row>
    <row r="57" spans="1:12" ht="15" x14ac:dyDescent="0.25">
      <c r="A57" s="23"/>
      <c r="B57" s="15"/>
      <c r="C57" s="11"/>
      <c r="D57" s="7" t="s">
        <v>32</v>
      </c>
      <c r="E57" s="52" t="s">
        <v>44</v>
      </c>
      <c r="F57" s="53">
        <v>30</v>
      </c>
      <c r="G57" s="53">
        <v>2.5499999999999998</v>
      </c>
      <c r="H57" s="53">
        <v>0.99</v>
      </c>
      <c r="I57" s="54">
        <v>14.49</v>
      </c>
      <c r="J57" s="53">
        <v>77.7</v>
      </c>
      <c r="K57" s="55"/>
      <c r="L57" s="42"/>
    </row>
    <row r="58" spans="1:12" ht="15" x14ac:dyDescent="0.25">
      <c r="A58" s="23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62">
        <v>86.74</v>
      </c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705</v>
      </c>
      <c r="G60" s="19">
        <f t="shared" ref="G60" si="20">SUM(G51:G59)</f>
        <v>24.198000000000004</v>
      </c>
      <c r="H60" s="19">
        <f t="shared" ref="H60" si="21">SUM(H51:H59)</f>
        <v>42.221000000000004</v>
      </c>
      <c r="I60" s="19">
        <f t="shared" ref="I60" si="22">SUM(I51:I59)</f>
        <v>111.09399999999999</v>
      </c>
      <c r="J60" s="19">
        <f t="shared" ref="J60:L60" si="23">SUM(J51:J59)</f>
        <v>929.61300000000006</v>
      </c>
      <c r="K60" s="25"/>
      <c r="L60" s="19">
        <f t="shared" si="23"/>
        <v>86.74</v>
      </c>
    </row>
    <row r="61" spans="1:12" ht="15.75" customHeight="1" x14ac:dyDescent="0.2">
      <c r="A61" s="29">
        <f>A43</f>
        <v>1</v>
      </c>
      <c r="B61" s="30">
        <f>B43</f>
        <v>3</v>
      </c>
      <c r="C61" s="81" t="s">
        <v>4</v>
      </c>
      <c r="D61" s="82"/>
      <c r="E61" s="31"/>
      <c r="F61" s="32">
        <f>F50+F60</f>
        <v>1205</v>
      </c>
      <c r="G61" s="32">
        <f t="shared" ref="G61" si="24">G50+G60</f>
        <v>43.698999999999998</v>
      </c>
      <c r="H61" s="32">
        <f t="shared" ref="H61" si="25">H50+H60</f>
        <v>59.937000000000005</v>
      </c>
      <c r="I61" s="32">
        <f t="shared" ref="I61" si="26">I50+I60</f>
        <v>226.523</v>
      </c>
      <c r="J61" s="32">
        <f t="shared" ref="J61:L61" si="27">J50+J60</f>
        <v>1628.2139999999999</v>
      </c>
      <c r="K61" s="32"/>
      <c r="L61" s="32">
        <f t="shared" si="27"/>
        <v>156.92000000000002</v>
      </c>
    </row>
    <row r="62" spans="1:12" ht="15.75" thickBot="1" x14ac:dyDescent="0.3">
      <c r="A62" s="20">
        <v>1</v>
      </c>
      <c r="B62" s="21">
        <v>4</v>
      </c>
      <c r="C62" s="22" t="s">
        <v>20</v>
      </c>
      <c r="D62" s="5" t="s">
        <v>21</v>
      </c>
      <c r="E62" s="69" t="s">
        <v>52</v>
      </c>
      <c r="F62" s="50">
        <v>150</v>
      </c>
      <c r="G62" s="50">
        <v>25.716999999999999</v>
      </c>
      <c r="H62" s="50">
        <v>27.353999999999999</v>
      </c>
      <c r="I62" s="51">
        <v>4.5650000000000004</v>
      </c>
      <c r="J62" s="50">
        <v>367.58100000000002</v>
      </c>
      <c r="K62" s="40">
        <v>210</v>
      </c>
      <c r="L62" s="39"/>
    </row>
    <row r="63" spans="1:12" ht="15.75" thickBot="1" x14ac:dyDescent="0.3">
      <c r="A63" s="23"/>
      <c r="B63" s="15"/>
      <c r="C63" s="11"/>
      <c r="D63" s="6"/>
      <c r="E63" s="85" t="s">
        <v>74</v>
      </c>
      <c r="F63" s="42">
        <v>15</v>
      </c>
      <c r="G63" s="50">
        <v>4</v>
      </c>
      <c r="H63" s="53">
        <v>4</v>
      </c>
      <c r="I63" s="54">
        <v>0</v>
      </c>
      <c r="J63" s="53">
        <v>52</v>
      </c>
      <c r="K63" s="43">
        <v>15</v>
      </c>
      <c r="L63" s="42"/>
    </row>
    <row r="64" spans="1:12" ht="15.75" thickBot="1" x14ac:dyDescent="0.3">
      <c r="A64" s="23"/>
      <c r="B64" s="15"/>
      <c r="C64" s="11"/>
      <c r="D64" s="7" t="s">
        <v>22</v>
      </c>
      <c r="E64" s="70" t="s">
        <v>45</v>
      </c>
      <c r="F64" s="53">
        <v>200</v>
      </c>
      <c r="G64" s="67">
        <v>0.2</v>
      </c>
      <c r="H64" s="53">
        <v>5.0999999999999997E-2</v>
      </c>
      <c r="I64" s="54">
        <v>13.042999999999999</v>
      </c>
      <c r="J64" s="53">
        <v>53.387999999999998</v>
      </c>
      <c r="K64" s="43">
        <v>376</v>
      </c>
      <c r="L64" s="42"/>
    </row>
    <row r="65" spans="1:12" ht="15" x14ac:dyDescent="0.25">
      <c r="A65" s="23"/>
      <c r="B65" s="15"/>
      <c r="C65" s="11"/>
      <c r="D65" s="7" t="s">
        <v>23</v>
      </c>
      <c r="E65" s="63" t="s">
        <v>48</v>
      </c>
      <c r="F65" s="53">
        <v>40</v>
      </c>
      <c r="G65" s="50">
        <v>2.8</v>
      </c>
      <c r="H65" s="72">
        <v>0.4</v>
      </c>
      <c r="I65" s="73">
        <v>18.399999999999999</v>
      </c>
      <c r="J65" s="53">
        <v>88</v>
      </c>
      <c r="K65" s="43"/>
      <c r="L65" s="42"/>
    </row>
    <row r="66" spans="1:12" ht="15" x14ac:dyDescent="0.25">
      <c r="A66" s="23"/>
      <c r="B66" s="15"/>
      <c r="C66" s="11"/>
      <c r="D66" s="7" t="s">
        <v>24</v>
      </c>
      <c r="E66" s="41" t="s">
        <v>92</v>
      </c>
      <c r="F66" s="42">
        <v>130</v>
      </c>
      <c r="G66" s="42" t="s">
        <v>93</v>
      </c>
      <c r="H66" s="42" t="s">
        <v>93</v>
      </c>
      <c r="I66" s="86">
        <v>27364</v>
      </c>
      <c r="J66" s="42">
        <v>61.1</v>
      </c>
      <c r="K66" s="43">
        <v>338</v>
      </c>
      <c r="L66" s="42"/>
    </row>
    <row r="67" spans="1:12" ht="15" x14ac:dyDescent="0.25">
      <c r="A67" s="23"/>
      <c r="B67" s="15"/>
      <c r="C67" s="11"/>
      <c r="D67" s="6"/>
      <c r="E67" s="52"/>
      <c r="F67" s="53"/>
      <c r="G67" s="53"/>
      <c r="H67" s="53"/>
      <c r="I67" s="54"/>
      <c r="J67" s="53"/>
      <c r="K67" s="53"/>
      <c r="L67" s="42"/>
    </row>
    <row r="68" spans="1:12" ht="15.75" thickBot="1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61">
        <v>70.180000000000007</v>
      </c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535</v>
      </c>
      <c r="G69" s="19">
        <f t="shared" ref="G69" si="28">SUM(G62:G68)</f>
        <v>32.716999999999999</v>
      </c>
      <c r="H69" s="19">
        <f t="shared" ref="H69" si="29">SUM(H62:H68)</f>
        <v>31.804999999999996</v>
      </c>
      <c r="I69" s="19">
        <f t="shared" ref="I69" si="30">SUM(I62:I68)</f>
        <v>27400.008000000002</v>
      </c>
      <c r="J69" s="19">
        <f t="shared" ref="J69:L69" si="31">SUM(J62:J68)</f>
        <v>622.06900000000007</v>
      </c>
      <c r="K69" s="25"/>
      <c r="L69" s="19">
        <f t="shared" si="31"/>
        <v>70.180000000000007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71" t="s">
        <v>82</v>
      </c>
      <c r="F70" s="57">
        <v>60</v>
      </c>
      <c r="G70" s="57">
        <v>0.87</v>
      </c>
      <c r="H70" s="57">
        <v>3.0550000000000002</v>
      </c>
      <c r="I70" s="58">
        <v>5.1040000000000001</v>
      </c>
      <c r="J70" s="57">
        <v>51.33</v>
      </c>
      <c r="K70" s="59">
        <v>52</v>
      </c>
      <c r="L70" s="42"/>
    </row>
    <row r="71" spans="1:12" ht="15.75" thickBot="1" x14ac:dyDescent="0.3">
      <c r="A71" s="23"/>
      <c r="B71" s="15"/>
      <c r="C71" s="11"/>
      <c r="D71" s="7" t="s">
        <v>27</v>
      </c>
      <c r="E71" s="70" t="s">
        <v>72</v>
      </c>
      <c r="F71" s="53">
        <v>200</v>
      </c>
      <c r="G71" s="53">
        <v>1.958</v>
      </c>
      <c r="H71" s="53">
        <v>4.0149999999999997</v>
      </c>
      <c r="I71" s="54">
        <v>13.114000000000001</v>
      </c>
      <c r="J71" s="53">
        <v>96.881</v>
      </c>
      <c r="K71" s="55">
        <v>97</v>
      </c>
      <c r="L71" s="42"/>
    </row>
    <row r="72" spans="1:12" ht="15" x14ac:dyDescent="0.25">
      <c r="A72" s="23"/>
      <c r="B72" s="15"/>
      <c r="C72" s="11"/>
      <c r="D72" s="7" t="s">
        <v>28</v>
      </c>
      <c r="E72" s="69" t="s">
        <v>46</v>
      </c>
      <c r="F72" s="50">
        <v>240</v>
      </c>
      <c r="G72" s="50">
        <v>17.195</v>
      </c>
      <c r="H72" s="50">
        <v>20.37</v>
      </c>
      <c r="I72" s="51">
        <v>27.599</v>
      </c>
      <c r="J72" s="50">
        <v>360.88</v>
      </c>
      <c r="K72" s="60">
        <v>259</v>
      </c>
      <c r="L72" s="42"/>
    </row>
    <row r="73" spans="1:12" ht="15" x14ac:dyDescent="0.25">
      <c r="A73" s="23"/>
      <c r="B73" s="15"/>
      <c r="C73" s="11"/>
      <c r="D73" s="7" t="s">
        <v>29</v>
      </c>
      <c r="E73" s="52"/>
      <c r="F73" s="53"/>
      <c r="G73" s="53"/>
      <c r="H73" s="53"/>
      <c r="I73" s="54"/>
      <c r="J73" s="53"/>
      <c r="K73" s="55"/>
      <c r="L73" s="42"/>
    </row>
    <row r="74" spans="1:12" ht="15" x14ac:dyDescent="0.25">
      <c r="A74" s="23"/>
      <c r="B74" s="15"/>
      <c r="C74" s="11"/>
      <c r="D74" s="7" t="s">
        <v>30</v>
      </c>
      <c r="E74" s="70" t="s">
        <v>73</v>
      </c>
      <c r="F74" s="53">
        <v>180</v>
      </c>
      <c r="G74" s="53">
        <v>0.47599999999999998</v>
      </c>
      <c r="H74" s="53">
        <v>0.19600000000000001</v>
      </c>
      <c r="I74" s="54">
        <v>16.742000000000001</v>
      </c>
      <c r="J74" s="53">
        <v>79.66</v>
      </c>
      <c r="K74" s="55">
        <v>398</v>
      </c>
      <c r="L74" s="42"/>
    </row>
    <row r="75" spans="1:12" ht="15" x14ac:dyDescent="0.25">
      <c r="A75" s="23"/>
      <c r="B75" s="15"/>
      <c r="C75" s="11"/>
      <c r="D75" s="7" t="s">
        <v>31</v>
      </c>
      <c r="E75" s="52" t="s">
        <v>40</v>
      </c>
      <c r="F75" s="53">
        <v>30</v>
      </c>
      <c r="G75" s="53">
        <v>2.2799999999999998</v>
      </c>
      <c r="H75" s="53">
        <v>0.24</v>
      </c>
      <c r="I75" s="54">
        <v>14.76</v>
      </c>
      <c r="J75" s="53">
        <v>70.5</v>
      </c>
      <c r="K75" s="55"/>
      <c r="L75" s="42"/>
    </row>
    <row r="76" spans="1:12" ht="15" x14ac:dyDescent="0.25">
      <c r="A76" s="23"/>
      <c r="B76" s="15"/>
      <c r="C76" s="11"/>
      <c r="D76" s="7" t="s">
        <v>32</v>
      </c>
      <c r="E76" s="52" t="s">
        <v>44</v>
      </c>
      <c r="F76" s="53">
        <v>30</v>
      </c>
      <c r="G76" s="53">
        <v>2.5499999999999998</v>
      </c>
      <c r="H76" s="53">
        <v>0.99</v>
      </c>
      <c r="I76" s="54">
        <v>14.49</v>
      </c>
      <c r="J76" s="53">
        <v>77.7</v>
      </c>
      <c r="K76" s="55"/>
      <c r="L76" s="42"/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62">
        <v>86.74</v>
      </c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740</v>
      </c>
      <c r="G79" s="19">
        <f t="shared" ref="G79" si="32">SUM(G70:G78)</f>
        <v>25.329000000000001</v>
      </c>
      <c r="H79" s="19">
        <f t="shared" ref="H79" si="33">SUM(H70:H78)</f>
        <v>28.866</v>
      </c>
      <c r="I79" s="19">
        <f t="shared" ref="I79" si="34">SUM(I70:I78)</f>
        <v>91.808999999999997</v>
      </c>
      <c r="J79" s="19">
        <f t="shared" ref="J79:L79" si="35">SUM(J70:J78)</f>
        <v>736.95100000000002</v>
      </c>
      <c r="K79" s="25"/>
      <c r="L79" s="19">
        <f t="shared" si="35"/>
        <v>86.74</v>
      </c>
    </row>
    <row r="80" spans="1:12" ht="15.75" customHeight="1" x14ac:dyDescent="0.2">
      <c r="A80" s="29">
        <f>A62</f>
        <v>1</v>
      </c>
      <c r="B80" s="30">
        <f>B62</f>
        <v>4</v>
      </c>
      <c r="C80" s="81" t="s">
        <v>4</v>
      </c>
      <c r="D80" s="82"/>
      <c r="E80" s="31"/>
      <c r="F80" s="32">
        <f>F69+F79</f>
        <v>1275</v>
      </c>
      <c r="G80" s="32">
        <f t="shared" ref="G80" si="36">G69+G79</f>
        <v>58.045999999999999</v>
      </c>
      <c r="H80" s="32">
        <f t="shared" ref="H80" si="37">H69+H79</f>
        <v>60.670999999999992</v>
      </c>
      <c r="I80" s="32">
        <f t="shared" ref="I80" si="38">I69+I79</f>
        <v>27491.817000000003</v>
      </c>
      <c r="J80" s="32">
        <f t="shared" ref="J80:L80" si="39">J69+J79</f>
        <v>1359.02</v>
      </c>
      <c r="K80" s="32"/>
      <c r="L80" s="32">
        <f t="shared" si="39"/>
        <v>156.92000000000002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84" t="s">
        <v>94</v>
      </c>
      <c r="F81" s="50">
        <v>140</v>
      </c>
      <c r="G81" s="50">
        <v>6</v>
      </c>
      <c r="H81" s="50">
        <v>5</v>
      </c>
      <c r="I81" s="74">
        <v>57</v>
      </c>
      <c r="J81" s="50">
        <v>295</v>
      </c>
      <c r="K81" s="40">
        <v>396</v>
      </c>
      <c r="L81" s="39"/>
    </row>
    <row r="82" spans="1:12" ht="15" x14ac:dyDescent="0.25">
      <c r="A82" s="23"/>
      <c r="B82" s="15"/>
      <c r="C82" s="11"/>
      <c r="D82" s="7" t="s">
        <v>22</v>
      </c>
      <c r="E82" s="70" t="s">
        <v>39</v>
      </c>
      <c r="F82" s="53">
        <v>200</v>
      </c>
      <c r="G82" s="53">
        <v>0.23599999999999999</v>
      </c>
      <c r="H82" s="53">
        <v>5.5E-2</v>
      </c>
      <c r="I82" s="54">
        <v>13.163</v>
      </c>
      <c r="J82" s="53">
        <v>54.747999999999998</v>
      </c>
      <c r="K82" s="43">
        <v>377</v>
      </c>
      <c r="L82" s="42"/>
    </row>
    <row r="83" spans="1:12" ht="15" x14ac:dyDescent="0.25">
      <c r="A83" s="23"/>
      <c r="B83" s="15"/>
      <c r="C83" s="11"/>
      <c r="D83" s="7" t="s">
        <v>23</v>
      </c>
      <c r="E83" s="70"/>
      <c r="F83" s="53"/>
      <c r="G83" s="53"/>
      <c r="H83" s="53"/>
      <c r="I83" s="54"/>
      <c r="J83" s="53"/>
      <c r="K83" s="43"/>
      <c r="L83" s="42"/>
    </row>
    <row r="84" spans="1:12" ht="15" x14ac:dyDescent="0.25">
      <c r="A84" s="23"/>
      <c r="B84" s="15"/>
      <c r="C84" s="11"/>
      <c r="D84" s="7"/>
      <c r="E84" s="41" t="s">
        <v>95</v>
      </c>
      <c r="F84" s="42">
        <v>200</v>
      </c>
      <c r="G84" s="42"/>
      <c r="H84" s="42"/>
      <c r="I84" s="42">
        <v>22</v>
      </c>
      <c r="J84" s="42">
        <v>90</v>
      </c>
      <c r="K84" s="43"/>
      <c r="L84" s="42"/>
    </row>
    <row r="85" spans="1:12" ht="15" x14ac:dyDescent="0.25">
      <c r="A85" s="23"/>
      <c r="B85" s="15"/>
      <c r="C85" s="11"/>
      <c r="D85" s="6"/>
      <c r="E85" s="70"/>
      <c r="F85" s="53"/>
      <c r="G85" s="53"/>
      <c r="H85" s="53"/>
      <c r="I85" s="54"/>
      <c r="J85" s="53"/>
      <c r="K85" s="43"/>
      <c r="L85" s="42"/>
    </row>
    <row r="86" spans="1:12" ht="15.75" thickBot="1" x14ac:dyDescent="0.3">
      <c r="A86" s="23"/>
      <c r="B86" s="15"/>
      <c r="C86" s="11"/>
      <c r="D86" s="6"/>
      <c r="E86" s="52"/>
      <c r="F86" s="53"/>
      <c r="G86" s="53"/>
      <c r="H86" s="53"/>
      <c r="I86" s="54"/>
      <c r="J86" s="53"/>
      <c r="K86" s="43"/>
      <c r="L86" s="61">
        <v>70.180000000000007</v>
      </c>
    </row>
    <row r="87" spans="1:12" ht="15" x14ac:dyDescent="0.25">
      <c r="A87" s="24"/>
      <c r="B87" s="17"/>
      <c r="C87" s="8"/>
      <c r="D87" s="18" t="s">
        <v>33</v>
      </c>
      <c r="E87" s="9"/>
      <c r="F87" s="19">
        <f>SUM(F81:F86)</f>
        <v>540</v>
      </c>
      <c r="G87" s="19">
        <f>SUM(G81:G86)</f>
        <v>6.2359999999999998</v>
      </c>
      <c r="H87" s="19">
        <f>SUM(H81:H86)</f>
        <v>5.0549999999999997</v>
      </c>
      <c r="I87" s="19">
        <f>SUM(I81:I86)</f>
        <v>92.162999999999997</v>
      </c>
      <c r="J87" s="19">
        <f>SUM(J81:J86)</f>
        <v>439.74799999999999</v>
      </c>
      <c r="K87" s="25"/>
      <c r="L87" s="19">
        <f>SUM(L81:L86)</f>
        <v>70.180000000000007</v>
      </c>
    </row>
    <row r="88" spans="1:12" ht="15" x14ac:dyDescent="0.2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71" t="s">
        <v>49</v>
      </c>
      <c r="F88" s="57">
        <v>60</v>
      </c>
      <c r="G88" s="75">
        <v>0.91900000000000004</v>
      </c>
      <c r="H88" s="57">
        <v>4.109</v>
      </c>
      <c r="I88" s="58">
        <v>4.8879999999999999</v>
      </c>
      <c r="J88" s="57">
        <v>60.47</v>
      </c>
      <c r="K88" s="59">
        <v>67</v>
      </c>
      <c r="L88" s="42"/>
    </row>
    <row r="89" spans="1:12" ht="15.75" thickBot="1" x14ac:dyDescent="0.3">
      <c r="A89" s="23"/>
      <c r="B89" s="15"/>
      <c r="C89" s="11"/>
      <c r="D89" s="7" t="s">
        <v>27</v>
      </c>
      <c r="E89" s="76" t="s">
        <v>50</v>
      </c>
      <c r="F89" s="53">
        <v>200</v>
      </c>
      <c r="G89" s="53">
        <v>4.1779999999999999</v>
      </c>
      <c r="H89" s="53">
        <v>2.2789999999999999</v>
      </c>
      <c r="I89" s="54">
        <v>9.9149999999999991</v>
      </c>
      <c r="J89" s="53">
        <v>76.290999999999997</v>
      </c>
      <c r="K89" s="55">
        <v>103</v>
      </c>
      <c r="L89" s="42"/>
    </row>
    <row r="90" spans="1:12" ht="15" x14ac:dyDescent="0.25">
      <c r="A90" s="23"/>
      <c r="B90" s="15"/>
      <c r="C90" s="11"/>
      <c r="D90" s="7" t="s">
        <v>28</v>
      </c>
      <c r="E90" s="77" t="s">
        <v>51</v>
      </c>
      <c r="F90" s="50">
        <v>90</v>
      </c>
      <c r="G90" s="50">
        <v>14.196999999999999</v>
      </c>
      <c r="H90" s="50">
        <v>16.29</v>
      </c>
      <c r="I90" s="51">
        <v>12.523</v>
      </c>
      <c r="J90" s="50">
        <v>254.99100000000001</v>
      </c>
      <c r="K90" s="60">
        <v>268</v>
      </c>
      <c r="L90" s="42"/>
    </row>
    <row r="91" spans="1:12" ht="15" x14ac:dyDescent="0.25">
      <c r="A91" s="23"/>
      <c r="B91" s="15"/>
      <c r="C91" s="11"/>
      <c r="D91" s="7" t="s">
        <v>29</v>
      </c>
      <c r="E91" s="76" t="s">
        <v>41</v>
      </c>
      <c r="F91" s="53">
        <v>150</v>
      </c>
      <c r="G91" s="53">
        <v>4.6950000000000003</v>
      </c>
      <c r="H91" s="53">
        <v>4.1219999999999999</v>
      </c>
      <c r="I91" s="54">
        <v>21.18</v>
      </c>
      <c r="J91" s="53">
        <v>140.40100000000001</v>
      </c>
      <c r="K91" s="55">
        <v>173</v>
      </c>
      <c r="L91" s="42"/>
    </row>
    <row r="92" spans="1:12" ht="15" x14ac:dyDescent="0.25">
      <c r="A92" s="23"/>
      <c r="B92" s="15"/>
      <c r="C92" s="11"/>
      <c r="D92" s="7" t="s">
        <v>30</v>
      </c>
      <c r="E92" s="76" t="s">
        <v>45</v>
      </c>
      <c r="F92" s="53">
        <v>180</v>
      </c>
      <c r="G92" s="53">
        <v>0.2</v>
      </c>
      <c r="H92" s="53">
        <v>5.0999999999999997E-2</v>
      </c>
      <c r="I92" s="54">
        <v>12.045</v>
      </c>
      <c r="J92" s="53">
        <v>49.398000000000003</v>
      </c>
      <c r="K92" s="55">
        <v>376</v>
      </c>
      <c r="L92" s="42"/>
    </row>
    <row r="93" spans="1:12" ht="15" x14ac:dyDescent="0.25">
      <c r="A93" s="23"/>
      <c r="B93" s="15"/>
      <c r="C93" s="11"/>
      <c r="D93" s="7" t="s">
        <v>31</v>
      </c>
      <c r="E93" s="52" t="s">
        <v>40</v>
      </c>
      <c r="F93" s="53">
        <v>30</v>
      </c>
      <c r="G93" s="53">
        <v>2.2799999999999998</v>
      </c>
      <c r="H93" s="53">
        <v>0.24</v>
      </c>
      <c r="I93" s="54">
        <v>14.76</v>
      </c>
      <c r="J93" s="53">
        <v>70.5</v>
      </c>
      <c r="K93" s="55"/>
      <c r="L93" s="42"/>
    </row>
    <row r="94" spans="1:12" ht="15" x14ac:dyDescent="0.25">
      <c r="A94" s="23"/>
      <c r="B94" s="15"/>
      <c r="C94" s="11"/>
      <c r="D94" s="7" t="s">
        <v>32</v>
      </c>
      <c r="E94" s="52" t="s">
        <v>44</v>
      </c>
      <c r="F94" s="53">
        <v>30</v>
      </c>
      <c r="G94" s="53">
        <v>2.5499999999999998</v>
      </c>
      <c r="H94" s="53">
        <v>0.99</v>
      </c>
      <c r="I94" s="54">
        <v>14.49</v>
      </c>
      <c r="J94" s="53">
        <v>77.7</v>
      </c>
      <c r="K94" s="55"/>
      <c r="L94" s="42"/>
    </row>
    <row r="95" spans="1:12" ht="15" x14ac:dyDescent="0.25">
      <c r="A95" s="23"/>
      <c r="B95" s="15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62">
        <v>86.74</v>
      </c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740</v>
      </c>
      <c r="G97" s="19">
        <f t="shared" ref="G97" si="40">SUM(G88:G96)</f>
        <v>29.018999999999998</v>
      </c>
      <c r="H97" s="19">
        <f t="shared" ref="H97" si="41">SUM(H88:H96)</f>
        <v>28.080999999999992</v>
      </c>
      <c r="I97" s="19">
        <f t="shared" ref="I97" si="42">SUM(I88:I96)</f>
        <v>89.801000000000002</v>
      </c>
      <c r="J97" s="19">
        <f t="shared" ref="J97:L97" si="43">SUM(J88:J96)</f>
        <v>729.75100000000009</v>
      </c>
      <c r="K97" s="25"/>
      <c r="L97" s="19">
        <f t="shared" si="43"/>
        <v>86.74</v>
      </c>
    </row>
    <row r="98" spans="1:12" ht="15.75" customHeight="1" x14ac:dyDescent="0.2">
      <c r="A98" s="29">
        <f>A81</f>
        <v>1</v>
      </c>
      <c r="B98" s="30">
        <f>B81</f>
        <v>5</v>
      </c>
      <c r="C98" s="81" t="s">
        <v>4</v>
      </c>
      <c r="D98" s="82"/>
      <c r="E98" s="31"/>
      <c r="F98" s="32">
        <f>F87+F97</f>
        <v>1280</v>
      </c>
      <c r="G98" s="32">
        <f t="shared" ref="G98" si="44">G87+G97</f>
        <v>35.254999999999995</v>
      </c>
      <c r="H98" s="32">
        <f t="shared" ref="H98" si="45">H87+H97</f>
        <v>33.135999999999996</v>
      </c>
      <c r="I98" s="32">
        <f t="shared" ref="I98" si="46">I87+I97</f>
        <v>181.964</v>
      </c>
      <c r="J98" s="32">
        <f t="shared" ref="J98:L98" si="47">J87+J97</f>
        <v>1169.499</v>
      </c>
      <c r="K98" s="32"/>
      <c r="L98" s="32">
        <f t="shared" si="47"/>
        <v>156.92000000000002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84" t="s">
        <v>96</v>
      </c>
      <c r="F99" s="50">
        <v>200</v>
      </c>
      <c r="G99" s="50">
        <v>6</v>
      </c>
      <c r="H99" s="50">
        <v>7</v>
      </c>
      <c r="I99" s="51">
        <v>28</v>
      </c>
      <c r="J99" s="50">
        <v>193</v>
      </c>
      <c r="K99" s="40">
        <v>173</v>
      </c>
      <c r="L99" s="39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22</v>
      </c>
      <c r="E101" s="76" t="s">
        <v>45</v>
      </c>
      <c r="F101" s="53">
        <v>200</v>
      </c>
      <c r="G101" s="53">
        <v>0.2</v>
      </c>
      <c r="H101" s="53">
        <v>5.0999999999999997E-2</v>
      </c>
      <c r="I101" s="54">
        <v>13.042999999999999</v>
      </c>
      <c r="J101" s="53">
        <v>53.387999999999998</v>
      </c>
      <c r="K101" s="43">
        <v>376</v>
      </c>
      <c r="L101" s="42"/>
    </row>
    <row r="102" spans="1:12" ht="15.75" thickBot="1" x14ac:dyDescent="0.3">
      <c r="A102" s="23"/>
      <c r="B102" s="15"/>
      <c r="C102" s="11"/>
      <c r="D102" s="7" t="s">
        <v>23</v>
      </c>
      <c r="E102" s="85" t="s">
        <v>48</v>
      </c>
      <c r="F102" s="53">
        <v>50</v>
      </c>
      <c r="G102" s="53">
        <v>4</v>
      </c>
      <c r="H102" s="53">
        <v>1</v>
      </c>
      <c r="I102" s="54">
        <v>23</v>
      </c>
      <c r="J102" s="53">
        <v>110</v>
      </c>
      <c r="K102" s="43"/>
      <c r="L102" s="42"/>
    </row>
    <row r="103" spans="1:12" ht="15" x14ac:dyDescent="0.25">
      <c r="A103" s="23"/>
      <c r="B103" s="15"/>
      <c r="C103" s="11"/>
      <c r="D103" s="7"/>
      <c r="E103" s="84" t="s">
        <v>97</v>
      </c>
      <c r="F103" s="53">
        <v>15</v>
      </c>
      <c r="G103" s="50">
        <v>4</v>
      </c>
      <c r="H103" s="50">
        <v>4</v>
      </c>
      <c r="I103" s="54"/>
      <c r="J103" s="50">
        <v>52</v>
      </c>
      <c r="K103" s="43">
        <v>15</v>
      </c>
      <c r="L103" s="42"/>
    </row>
    <row r="104" spans="1:12" ht="15" x14ac:dyDescent="0.25">
      <c r="A104" s="23"/>
      <c r="B104" s="15"/>
      <c r="C104" s="11"/>
      <c r="D104" s="6"/>
      <c r="E104" s="41" t="s">
        <v>98</v>
      </c>
      <c r="F104" s="42">
        <v>50</v>
      </c>
      <c r="G104" s="87" t="s">
        <v>99</v>
      </c>
      <c r="H104" s="87" t="s">
        <v>101</v>
      </c>
      <c r="I104" s="42" t="s">
        <v>100</v>
      </c>
      <c r="J104" s="42">
        <v>220</v>
      </c>
      <c r="K104" s="43"/>
      <c r="L104" s="42"/>
    </row>
    <row r="105" spans="1:12" ht="15.75" thickBot="1" x14ac:dyDescent="0.3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61">
        <v>70.180000000000007</v>
      </c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515</v>
      </c>
      <c r="G106" s="19">
        <f t="shared" ref="G106:J106" si="48">SUM(G99:G105)</f>
        <v>14.2</v>
      </c>
      <c r="H106" s="19">
        <f t="shared" si="48"/>
        <v>12.051</v>
      </c>
      <c r="I106" s="19">
        <f t="shared" si="48"/>
        <v>64.043000000000006</v>
      </c>
      <c r="J106" s="19">
        <f t="shared" si="48"/>
        <v>628.38800000000003</v>
      </c>
      <c r="K106" s="25"/>
      <c r="L106" s="19">
        <f t="shared" ref="L106" si="49">SUM(L99:L105)</f>
        <v>70.180000000000007</v>
      </c>
    </row>
    <row r="107" spans="1:12" ht="15" x14ac:dyDescent="0.2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88" t="s">
        <v>53</v>
      </c>
      <c r="F107" s="57">
        <v>60</v>
      </c>
      <c r="G107" s="57">
        <v>0.85199999999999998</v>
      </c>
      <c r="H107" s="57">
        <v>5</v>
      </c>
      <c r="I107" s="58">
        <v>5</v>
      </c>
      <c r="J107" s="57">
        <v>82</v>
      </c>
      <c r="K107" s="59">
        <v>45</v>
      </c>
      <c r="L107" s="42"/>
    </row>
    <row r="108" spans="1:12" ht="15.75" thickBot="1" x14ac:dyDescent="0.3">
      <c r="A108" s="23"/>
      <c r="B108" s="15"/>
      <c r="C108" s="11"/>
      <c r="D108" s="7" t="s">
        <v>27</v>
      </c>
      <c r="E108" s="85" t="s">
        <v>79</v>
      </c>
      <c r="F108" s="53">
        <v>200</v>
      </c>
      <c r="G108" s="53">
        <v>4</v>
      </c>
      <c r="H108" s="57">
        <v>2</v>
      </c>
      <c r="I108" s="54">
        <v>12</v>
      </c>
      <c r="J108" s="53">
        <v>86</v>
      </c>
      <c r="K108" s="55">
        <v>101</v>
      </c>
      <c r="L108" s="42"/>
    </row>
    <row r="109" spans="1:12" ht="15" x14ac:dyDescent="0.25">
      <c r="A109" s="23"/>
      <c r="B109" s="15"/>
      <c r="C109" s="11"/>
      <c r="D109" s="7" t="s">
        <v>28</v>
      </c>
      <c r="E109" s="84" t="s">
        <v>43</v>
      </c>
      <c r="F109" s="50">
        <v>185</v>
      </c>
      <c r="G109" s="50">
        <v>14</v>
      </c>
      <c r="H109" s="57">
        <v>32</v>
      </c>
      <c r="I109" s="51">
        <v>50</v>
      </c>
      <c r="J109" s="50">
        <v>555</v>
      </c>
      <c r="K109" s="60">
        <v>185</v>
      </c>
      <c r="L109" s="42"/>
    </row>
    <row r="110" spans="1:12" ht="15" x14ac:dyDescent="0.25">
      <c r="A110" s="23"/>
      <c r="B110" s="15"/>
      <c r="C110" s="11"/>
      <c r="D110" s="7" t="s">
        <v>31</v>
      </c>
      <c r="E110" s="52" t="s">
        <v>40</v>
      </c>
      <c r="F110" s="53">
        <v>30</v>
      </c>
      <c r="G110" s="53">
        <v>2.2799999999999998</v>
      </c>
      <c r="H110" s="57">
        <v>0.24</v>
      </c>
      <c r="I110" s="54">
        <v>14.76</v>
      </c>
      <c r="J110" s="53">
        <v>70.5</v>
      </c>
      <c r="K110" s="55"/>
      <c r="L110" s="42"/>
    </row>
    <row r="111" spans="1:12" ht="15" x14ac:dyDescent="0.25">
      <c r="A111" s="23"/>
      <c r="B111" s="15"/>
      <c r="C111" s="11"/>
      <c r="D111" s="7" t="s">
        <v>32</v>
      </c>
      <c r="E111" s="52" t="s">
        <v>44</v>
      </c>
      <c r="F111" s="53">
        <v>30</v>
      </c>
      <c r="G111" s="65">
        <v>2.5499999999999998</v>
      </c>
      <c r="H111" s="57">
        <v>0.99</v>
      </c>
      <c r="I111" s="54">
        <v>14.49</v>
      </c>
      <c r="J111" s="53">
        <v>77.7</v>
      </c>
      <c r="K111" s="55"/>
      <c r="L111" s="42"/>
    </row>
    <row r="112" spans="1:12" ht="15" x14ac:dyDescent="0.25">
      <c r="A112" s="23"/>
      <c r="B112" s="15"/>
      <c r="C112" s="11"/>
      <c r="D112" s="89" t="s">
        <v>30</v>
      </c>
      <c r="E112" s="41" t="s">
        <v>83</v>
      </c>
      <c r="F112" s="42">
        <v>200</v>
      </c>
      <c r="G112" s="42">
        <v>0</v>
      </c>
      <c r="H112" s="42">
        <v>0</v>
      </c>
      <c r="I112" s="42">
        <v>14</v>
      </c>
      <c r="J112" s="42">
        <v>62</v>
      </c>
      <c r="K112" s="43">
        <v>342</v>
      </c>
      <c r="L112" s="42"/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62" t="s">
        <v>86</v>
      </c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SUM(F107:F113)</f>
        <v>705</v>
      </c>
      <c r="G114" s="19">
        <f>SUM(G107:G113)</f>
        <v>23.682000000000002</v>
      </c>
      <c r="H114" s="19">
        <f>SUM(H107:H113)</f>
        <v>40.230000000000004</v>
      </c>
      <c r="I114" s="19">
        <f>SUM(I107:I113)</f>
        <v>110.25</v>
      </c>
      <c r="J114" s="19">
        <f>SUM(J107:J113)</f>
        <v>933.2</v>
      </c>
      <c r="K114" s="25"/>
      <c r="L114" s="19">
        <f>SUM(L107:L113)</f>
        <v>0</v>
      </c>
    </row>
    <row r="115" spans="1:12" ht="15" x14ac:dyDescent="0.2">
      <c r="A115" s="29">
        <f>A99</f>
        <v>2</v>
      </c>
      <c r="B115" s="30">
        <f>B99</f>
        <v>1</v>
      </c>
      <c r="C115" s="81" t="s">
        <v>4</v>
      </c>
      <c r="D115" s="82"/>
      <c r="E115" s="31"/>
      <c r="F115" s="32">
        <f>F106+F114</f>
        <v>1220</v>
      </c>
      <c r="G115" s="32">
        <f>G106+G114</f>
        <v>37.882000000000005</v>
      </c>
      <c r="H115" s="32">
        <f>H106+H114</f>
        <v>52.281000000000006</v>
      </c>
      <c r="I115" s="32">
        <f>I106+I114</f>
        <v>174.29300000000001</v>
      </c>
      <c r="J115" s="32">
        <f>J106+J114</f>
        <v>1561.5880000000002</v>
      </c>
      <c r="K115" s="32"/>
      <c r="L115" s="32">
        <f>L106+L114</f>
        <v>70.180000000000007</v>
      </c>
    </row>
    <row r="116" spans="1:12" ht="15" x14ac:dyDescent="0.25">
      <c r="A116" s="14">
        <v>2</v>
      </c>
      <c r="B116" s="15">
        <v>2</v>
      </c>
      <c r="C116" s="22" t="s">
        <v>20</v>
      </c>
      <c r="D116" s="5" t="s">
        <v>21</v>
      </c>
      <c r="E116" s="64" t="s">
        <v>75</v>
      </c>
      <c r="F116" s="50">
        <v>170</v>
      </c>
      <c r="G116" s="50">
        <v>22.811</v>
      </c>
      <c r="H116" s="50">
        <v>13.204000000000001</v>
      </c>
      <c r="I116" s="51">
        <v>46.436</v>
      </c>
      <c r="J116" s="50">
        <v>400.471</v>
      </c>
      <c r="K116" s="40">
        <v>188</v>
      </c>
      <c r="L116" s="39"/>
    </row>
    <row r="117" spans="1:12" ht="15" x14ac:dyDescent="0.25">
      <c r="A117" s="14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14"/>
      <c r="B118" s="15"/>
      <c r="C118" s="11"/>
      <c r="D118" s="7" t="s">
        <v>22</v>
      </c>
      <c r="E118" s="63" t="s">
        <v>76</v>
      </c>
      <c r="F118" s="53">
        <v>200</v>
      </c>
      <c r="G118" s="53">
        <v>3.2</v>
      </c>
      <c r="H118" s="53">
        <v>2.5099999999999998</v>
      </c>
      <c r="I118" s="54">
        <v>22.074000000000002</v>
      </c>
      <c r="J118" s="53">
        <v>124.37</v>
      </c>
      <c r="K118" s="43">
        <v>384</v>
      </c>
      <c r="L118" s="42"/>
    </row>
    <row r="119" spans="1:12" ht="15" x14ac:dyDescent="0.25">
      <c r="A119" s="14"/>
      <c r="B119" s="15"/>
      <c r="C119" s="11"/>
      <c r="D119" s="7" t="s">
        <v>23</v>
      </c>
      <c r="E119" s="85" t="s">
        <v>40</v>
      </c>
      <c r="F119" s="53">
        <v>40</v>
      </c>
      <c r="G119" s="53">
        <v>2.8</v>
      </c>
      <c r="H119" s="53">
        <v>0.4</v>
      </c>
      <c r="I119" s="68">
        <v>20</v>
      </c>
      <c r="J119" s="53">
        <v>94</v>
      </c>
      <c r="K119" s="43"/>
      <c r="L119" s="42"/>
    </row>
    <row r="120" spans="1:12" ht="15" x14ac:dyDescent="0.25">
      <c r="A120" s="14"/>
      <c r="B120" s="15"/>
      <c r="C120" s="11"/>
      <c r="D120" s="7" t="s">
        <v>24</v>
      </c>
      <c r="E120" s="41" t="s">
        <v>92</v>
      </c>
      <c r="F120" s="42">
        <v>130</v>
      </c>
      <c r="G120" s="42" t="s">
        <v>93</v>
      </c>
      <c r="H120" s="42" t="s">
        <v>93</v>
      </c>
      <c r="I120" s="87" t="s">
        <v>102</v>
      </c>
      <c r="J120" s="42" t="s">
        <v>103</v>
      </c>
      <c r="K120" s="43"/>
      <c r="L120" s="42"/>
    </row>
    <row r="121" spans="1:12" ht="15" x14ac:dyDescent="0.25">
      <c r="A121" s="14"/>
      <c r="B121" s="15"/>
      <c r="C121" s="11"/>
      <c r="D121" s="6"/>
      <c r="E121" s="63"/>
      <c r="F121" s="53"/>
      <c r="G121" s="57"/>
      <c r="H121" s="57"/>
      <c r="I121" s="58"/>
      <c r="J121" s="57"/>
      <c r="K121" s="43"/>
      <c r="L121" s="42"/>
    </row>
    <row r="122" spans="1:12" ht="15.75" thickBot="1" x14ac:dyDescent="0.3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61">
        <v>70.180000000000007</v>
      </c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SUM(F116:F122)</f>
        <v>540</v>
      </c>
      <c r="G123" s="19">
        <f t="shared" ref="G123:J123" si="50">SUM(G116:G122)</f>
        <v>28.811</v>
      </c>
      <c r="H123" s="19">
        <f t="shared" si="50"/>
        <v>16.114000000000001</v>
      </c>
      <c r="I123" s="19">
        <f t="shared" si="50"/>
        <v>88.51</v>
      </c>
      <c r="J123" s="19">
        <f t="shared" si="50"/>
        <v>618.84100000000001</v>
      </c>
      <c r="K123" s="25"/>
      <c r="L123" s="19">
        <f t="shared" ref="L123" si="51">SUM(L116:L122)</f>
        <v>70.180000000000007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66" t="s">
        <v>59</v>
      </c>
      <c r="F124" s="57">
        <v>60</v>
      </c>
      <c r="G124" s="57">
        <v>0.754</v>
      </c>
      <c r="H124" s="57">
        <v>5.8000000000000003E-2</v>
      </c>
      <c r="I124" s="58">
        <v>6.9960000000000004</v>
      </c>
      <c r="J124" s="57">
        <v>32.270000000000003</v>
      </c>
      <c r="K124" s="43"/>
      <c r="L124" s="42"/>
    </row>
    <row r="125" spans="1:12" ht="15.75" thickBot="1" x14ac:dyDescent="0.3">
      <c r="A125" s="14"/>
      <c r="B125" s="15"/>
      <c r="C125" s="11"/>
      <c r="D125" s="7" t="s">
        <v>27</v>
      </c>
      <c r="E125" s="63" t="s">
        <v>42</v>
      </c>
      <c r="F125" s="53">
        <v>200</v>
      </c>
      <c r="G125" s="53">
        <v>4.21</v>
      </c>
      <c r="H125" s="53">
        <v>4.7080000000000002</v>
      </c>
      <c r="I125" s="54">
        <v>9.69</v>
      </c>
      <c r="J125" s="53">
        <v>97.281000000000006</v>
      </c>
      <c r="K125" s="55">
        <v>82</v>
      </c>
      <c r="L125" s="42"/>
    </row>
    <row r="126" spans="1:12" ht="15" x14ac:dyDescent="0.25">
      <c r="A126" s="14"/>
      <c r="B126" s="15"/>
      <c r="C126" s="11"/>
      <c r="D126" s="7" t="s">
        <v>28</v>
      </c>
      <c r="E126" s="64" t="s">
        <v>61</v>
      </c>
      <c r="F126" s="50">
        <v>90</v>
      </c>
      <c r="G126" s="50">
        <v>18.780999999999999</v>
      </c>
      <c r="H126" s="50">
        <v>5.3639999999999999</v>
      </c>
      <c r="I126" s="51">
        <v>10.821999999999999</v>
      </c>
      <c r="J126" s="50">
        <v>167.95500000000001</v>
      </c>
      <c r="K126" s="60">
        <v>294</v>
      </c>
      <c r="L126" s="42"/>
    </row>
    <row r="127" spans="1:12" ht="15" x14ac:dyDescent="0.25">
      <c r="A127" s="14"/>
      <c r="B127" s="15"/>
      <c r="C127" s="11"/>
      <c r="D127" s="7" t="s">
        <v>29</v>
      </c>
      <c r="E127" s="63" t="s">
        <v>77</v>
      </c>
      <c r="F127" s="53">
        <v>150</v>
      </c>
      <c r="G127" s="53">
        <v>17.283000000000001</v>
      </c>
      <c r="H127" s="53">
        <v>4.101</v>
      </c>
      <c r="I127" s="68">
        <v>36.128</v>
      </c>
      <c r="J127" s="53">
        <v>250.691</v>
      </c>
      <c r="K127" s="55">
        <v>304</v>
      </c>
      <c r="L127" s="42"/>
    </row>
    <row r="128" spans="1:12" ht="15" x14ac:dyDescent="0.25">
      <c r="A128" s="14"/>
      <c r="B128" s="15"/>
      <c r="C128" s="11"/>
      <c r="D128" s="7" t="s">
        <v>30</v>
      </c>
      <c r="E128" s="63" t="s">
        <v>45</v>
      </c>
      <c r="F128" s="53">
        <v>180</v>
      </c>
      <c r="G128" s="53">
        <v>0.2</v>
      </c>
      <c r="H128" s="53">
        <v>5.0999999999999997E-2</v>
      </c>
      <c r="I128" s="54">
        <v>12.045</v>
      </c>
      <c r="J128" s="53">
        <v>49.398000000000003</v>
      </c>
      <c r="K128" s="55">
        <v>376</v>
      </c>
      <c r="L128" s="42"/>
    </row>
    <row r="129" spans="1:12" ht="15" x14ac:dyDescent="0.25">
      <c r="A129" s="14"/>
      <c r="B129" s="15"/>
      <c r="C129" s="11"/>
      <c r="D129" s="7" t="s">
        <v>31</v>
      </c>
      <c r="E129" s="52" t="s">
        <v>40</v>
      </c>
      <c r="F129" s="53">
        <v>30</v>
      </c>
      <c r="G129" s="53">
        <v>2.2799999999999998</v>
      </c>
      <c r="H129" s="53">
        <v>0.24</v>
      </c>
      <c r="I129" s="54">
        <v>14.76</v>
      </c>
      <c r="J129" s="53">
        <v>70.5</v>
      </c>
      <c r="K129" s="43"/>
      <c r="L129" s="42"/>
    </row>
    <row r="130" spans="1:12" ht="15" x14ac:dyDescent="0.25">
      <c r="A130" s="14"/>
      <c r="B130" s="15"/>
      <c r="C130" s="11"/>
      <c r="D130" s="7" t="s">
        <v>32</v>
      </c>
      <c r="E130" s="52" t="s">
        <v>44</v>
      </c>
      <c r="F130" s="53">
        <v>30</v>
      </c>
      <c r="G130" s="53">
        <v>2.5499999999999998</v>
      </c>
      <c r="H130" s="53">
        <v>0.99</v>
      </c>
      <c r="I130" s="54">
        <v>14.49</v>
      </c>
      <c r="J130" s="53">
        <v>77.7</v>
      </c>
      <c r="K130" s="43"/>
      <c r="L130" s="42"/>
    </row>
    <row r="131" spans="1:12" ht="15" x14ac:dyDescent="0.25">
      <c r="A131" s="14"/>
      <c r="B131" s="15"/>
      <c r="C131" s="11"/>
      <c r="D131" s="6"/>
      <c r="E131" s="52"/>
      <c r="F131" s="53"/>
      <c r="G131" s="53"/>
      <c r="H131" s="53"/>
      <c r="I131" s="54"/>
      <c r="J131" s="53"/>
      <c r="K131" s="55"/>
      <c r="L131" s="42"/>
    </row>
    <row r="132" spans="1:12" ht="15" x14ac:dyDescent="0.25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62">
        <v>86.74</v>
      </c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SUM(F124:F132)</f>
        <v>740</v>
      </c>
      <c r="G133" s="19">
        <f t="shared" ref="G133:J133" si="52">SUM(G124:G132)</f>
        <v>46.058</v>
      </c>
      <c r="H133" s="19">
        <f t="shared" si="52"/>
        <v>15.511999999999999</v>
      </c>
      <c r="I133" s="19">
        <f t="shared" si="52"/>
        <v>104.931</v>
      </c>
      <c r="J133" s="19">
        <f t="shared" si="52"/>
        <v>745.79500000000007</v>
      </c>
      <c r="K133" s="25"/>
      <c r="L133" s="19">
        <f t="shared" ref="L133" si="53">SUM(L124:L132)</f>
        <v>86.74</v>
      </c>
    </row>
    <row r="134" spans="1:12" ht="15" x14ac:dyDescent="0.2">
      <c r="A134" s="33">
        <f>A116</f>
        <v>2</v>
      </c>
      <c r="B134" s="33">
        <f>B116</f>
        <v>2</v>
      </c>
      <c r="C134" s="81" t="s">
        <v>4</v>
      </c>
      <c r="D134" s="82"/>
      <c r="E134" s="31"/>
      <c r="F134" s="32">
        <f>F123+F133</f>
        <v>1280</v>
      </c>
      <c r="G134" s="32">
        <f t="shared" ref="G134" si="54">G123+G133</f>
        <v>74.869</v>
      </c>
      <c r="H134" s="32">
        <f t="shared" ref="H134" si="55">H123+H133</f>
        <v>31.625999999999998</v>
      </c>
      <c r="I134" s="32">
        <f t="shared" ref="I134" si="56">I123+I133</f>
        <v>193.441</v>
      </c>
      <c r="J134" s="32">
        <f t="shared" ref="J134:L134" si="57">J123+J133</f>
        <v>1364.636</v>
      </c>
      <c r="K134" s="32"/>
      <c r="L134" s="32">
        <f t="shared" si="57"/>
        <v>156.92000000000002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84" t="s">
        <v>104</v>
      </c>
      <c r="F135" s="50">
        <v>125</v>
      </c>
      <c r="G135" s="50">
        <v>7</v>
      </c>
      <c r="H135" s="50">
        <v>4</v>
      </c>
      <c r="I135" s="51">
        <v>55</v>
      </c>
      <c r="J135" s="50">
        <v>281</v>
      </c>
      <c r="K135" s="40">
        <v>401</v>
      </c>
      <c r="L135" s="39"/>
    </row>
    <row r="136" spans="1:12" ht="15" x14ac:dyDescent="0.2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22</v>
      </c>
      <c r="E137" s="52" t="s">
        <v>45</v>
      </c>
      <c r="F137" s="53">
        <v>200</v>
      </c>
      <c r="G137" s="53">
        <v>0.2</v>
      </c>
      <c r="H137" s="53">
        <v>5.0999999999999997E-2</v>
      </c>
      <c r="I137" s="54">
        <v>13.042999999999999</v>
      </c>
      <c r="J137" s="53">
        <v>53.387999999999998</v>
      </c>
      <c r="K137" s="43">
        <v>376</v>
      </c>
      <c r="L137" s="42"/>
    </row>
    <row r="138" spans="1:12" ht="15.75" customHeight="1" x14ac:dyDescent="0.25">
      <c r="A138" s="23"/>
      <c r="B138" s="15"/>
      <c r="C138" s="11"/>
      <c r="D138" s="7" t="s">
        <v>23</v>
      </c>
      <c r="E138" s="52" t="s">
        <v>40</v>
      </c>
      <c r="F138" s="53">
        <v>40</v>
      </c>
      <c r="G138" s="53">
        <v>3.04</v>
      </c>
      <c r="H138" s="53">
        <v>0.32</v>
      </c>
      <c r="I138" s="54">
        <v>19.68</v>
      </c>
      <c r="J138" s="53">
        <v>94</v>
      </c>
      <c r="K138" s="43"/>
      <c r="L138" s="42"/>
    </row>
    <row r="139" spans="1:12" ht="15" x14ac:dyDescent="0.25">
      <c r="A139" s="23"/>
      <c r="B139" s="15"/>
      <c r="C139" s="11"/>
      <c r="D139" s="7" t="s">
        <v>24</v>
      </c>
      <c r="E139" s="41"/>
      <c r="F139" s="42"/>
      <c r="G139" s="53"/>
      <c r="H139" s="53"/>
      <c r="I139" s="54"/>
      <c r="J139" s="42"/>
      <c r="K139" s="43"/>
      <c r="L139" s="42"/>
    </row>
    <row r="140" spans="1:12" ht="15" x14ac:dyDescent="0.25">
      <c r="A140" s="23"/>
      <c r="B140" s="15"/>
      <c r="C140" s="11"/>
      <c r="D140" s="6"/>
      <c r="E140" s="85" t="s">
        <v>105</v>
      </c>
      <c r="F140" s="53">
        <v>200</v>
      </c>
      <c r="G140" s="53"/>
      <c r="H140" s="53"/>
      <c r="I140" s="68">
        <v>22</v>
      </c>
      <c r="J140" s="53">
        <v>90</v>
      </c>
      <c r="K140" s="43"/>
      <c r="L140" s="42"/>
    </row>
    <row r="141" spans="1:12" ht="15.75" thickBot="1" x14ac:dyDescent="0.3">
      <c r="A141" s="23"/>
      <c r="B141" s="15"/>
      <c r="C141" s="11"/>
      <c r="D141" s="6"/>
      <c r="E141" s="63"/>
      <c r="F141" s="53"/>
      <c r="G141" s="53"/>
      <c r="H141" s="53"/>
      <c r="I141" s="54"/>
      <c r="J141" s="53"/>
      <c r="K141" s="43"/>
      <c r="L141" s="61">
        <v>70.180000000000007</v>
      </c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SUM(F135:F141)</f>
        <v>565</v>
      </c>
      <c r="G142" s="19">
        <f t="shared" ref="G142:J142" si="58">SUM(G135:G141)</f>
        <v>10.24</v>
      </c>
      <c r="H142" s="19">
        <f t="shared" si="58"/>
        <v>4.3710000000000004</v>
      </c>
      <c r="I142" s="19">
        <f t="shared" si="58"/>
        <v>109.72300000000001</v>
      </c>
      <c r="J142" s="19">
        <f t="shared" si="58"/>
        <v>518.38799999999992</v>
      </c>
      <c r="K142" s="25"/>
      <c r="L142" s="19">
        <f t="shared" ref="L142" si="59">SUM(L135:L141)</f>
        <v>70.180000000000007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88" t="s">
        <v>49</v>
      </c>
      <c r="F143" s="57">
        <v>60</v>
      </c>
      <c r="G143" s="57">
        <v>0.67500000000000004</v>
      </c>
      <c r="H143" s="57">
        <v>4.0970000000000004</v>
      </c>
      <c r="I143" s="58">
        <v>5</v>
      </c>
      <c r="J143" s="57">
        <v>60</v>
      </c>
      <c r="K143" s="59">
        <v>54</v>
      </c>
      <c r="L143" s="42"/>
    </row>
    <row r="144" spans="1:12" ht="15.75" thickBot="1" x14ac:dyDescent="0.3">
      <c r="A144" s="23"/>
      <c r="B144" s="15"/>
      <c r="C144" s="11"/>
      <c r="D144" s="7" t="s">
        <v>27</v>
      </c>
      <c r="E144" s="52" t="s">
        <v>54</v>
      </c>
      <c r="F144" s="53">
        <v>200</v>
      </c>
      <c r="G144" s="53">
        <v>1.613</v>
      </c>
      <c r="H144" s="53">
        <v>4.6639999999999997</v>
      </c>
      <c r="I144" s="54">
        <v>9.2629999999999999</v>
      </c>
      <c r="J144" s="53">
        <v>85.581000000000003</v>
      </c>
      <c r="K144" s="55" t="s">
        <v>56</v>
      </c>
      <c r="L144" s="42"/>
    </row>
    <row r="145" spans="1:12" ht="15" x14ac:dyDescent="0.25">
      <c r="A145" s="23"/>
      <c r="B145" s="15"/>
      <c r="C145" s="11"/>
      <c r="D145" s="7" t="s">
        <v>28</v>
      </c>
      <c r="E145" s="84" t="s">
        <v>55</v>
      </c>
      <c r="F145" s="50">
        <v>240</v>
      </c>
      <c r="G145" s="50">
        <v>20</v>
      </c>
      <c r="H145" s="50">
        <v>22</v>
      </c>
      <c r="I145" s="51">
        <v>43</v>
      </c>
      <c r="J145" s="50">
        <v>452</v>
      </c>
      <c r="K145" s="60">
        <v>291268</v>
      </c>
      <c r="L145" s="42"/>
    </row>
    <row r="146" spans="1:12" ht="15" x14ac:dyDescent="0.25">
      <c r="A146" s="23"/>
      <c r="B146" s="15"/>
      <c r="C146" s="11"/>
      <c r="D146" s="7" t="s">
        <v>31</v>
      </c>
      <c r="E146" s="52" t="s">
        <v>40</v>
      </c>
      <c r="F146" s="53">
        <v>30</v>
      </c>
      <c r="G146" s="53">
        <v>2.2799999999999998</v>
      </c>
      <c r="H146" s="53">
        <v>2.2400000000000002</v>
      </c>
      <c r="I146" s="54">
        <v>14.76</v>
      </c>
      <c r="J146" s="53">
        <v>70.5</v>
      </c>
      <c r="K146" s="55"/>
      <c r="L146" s="42"/>
    </row>
    <row r="147" spans="1:12" ht="15" x14ac:dyDescent="0.25">
      <c r="A147" s="23"/>
      <c r="B147" s="15"/>
      <c r="C147" s="11"/>
      <c r="D147" s="7" t="s">
        <v>32</v>
      </c>
      <c r="E147" s="52" t="s">
        <v>44</v>
      </c>
      <c r="F147" s="53">
        <v>30</v>
      </c>
      <c r="G147" s="53">
        <v>2.5499999999999998</v>
      </c>
      <c r="H147" s="53">
        <v>0.99</v>
      </c>
      <c r="I147" s="54">
        <v>14.49</v>
      </c>
      <c r="J147" s="53">
        <v>77.7</v>
      </c>
      <c r="K147" s="43"/>
      <c r="L147" s="42"/>
    </row>
    <row r="148" spans="1:12" ht="15" x14ac:dyDescent="0.25">
      <c r="A148" s="23"/>
      <c r="B148" s="15"/>
      <c r="C148" s="11"/>
      <c r="D148" s="89" t="s">
        <v>30</v>
      </c>
      <c r="E148" s="41" t="s">
        <v>73</v>
      </c>
      <c r="F148" s="42">
        <v>180</v>
      </c>
      <c r="G148" s="42">
        <v>0</v>
      </c>
      <c r="H148" s="42">
        <v>0</v>
      </c>
      <c r="I148" s="42">
        <v>17</v>
      </c>
      <c r="J148" s="42">
        <v>80</v>
      </c>
      <c r="K148" s="43"/>
      <c r="L148" s="42"/>
    </row>
    <row r="149" spans="1:12" ht="15" x14ac:dyDescent="0.2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62">
        <v>86.74</v>
      </c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SUM(F143:F149)</f>
        <v>740</v>
      </c>
      <c r="G150" s="19">
        <f>SUM(G143:G149)</f>
        <v>27.118000000000002</v>
      </c>
      <c r="H150" s="19">
        <f>SUM(H143:H149)</f>
        <v>33.991</v>
      </c>
      <c r="I150" s="19">
        <f>SUM(I143:I149)</f>
        <v>103.51299999999999</v>
      </c>
      <c r="J150" s="19">
        <f>SUM(J143:J149)</f>
        <v>825.78100000000006</v>
      </c>
      <c r="K150" s="25"/>
      <c r="L150" s="19">
        <f>SUM(L143:L149)</f>
        <v>86.74</v>
      </c>
    </row>
    <row r="151" spans="1:12" ht="15" x14ac:dyDescent="0.2">
      <c r="A151" s="29">
        <f>A135</f>
        <v>2</v>
      </c>
      <c r="B151" s="30">
        <f>B135</f>
        <v>3</v>
      </c>
      <c r="C151" s="81" t="s">
        <v>4</v>
      </c>
      <c r="D151" s="82"/>
      <c r="E151" s="31"/>
      <c r="F151" s="32">
        <f>F142+F150</f>
        <v>1305</v>
      </c>
      <c r="G151" s="32">
        <f>G142+G150</f>
        <v>37.358000000000004</v>
      </c>
      <c r="H151" s="32">
        <f>H142+H150</f>
        <v>38.362000000000002</v>
      </c>
      <c r="I151" s="32">
        <f>I142+I150</f>
        <v>213.23599999999999</v>
      </c>
      <c r="J151" s="32">
        <f>J142+J150</f>
        <v>1344.1689999999999</v>
      </c>
      <c r="K151" s="32"/>
      <c r="L151" s="32">
        <f>L142+L150</f>
        <v>156.92000000000002</v>
      </c>
    </row>
    <row r="152" spans="1:12" ht="15" x14ac:dyDescent="0.25">
      <c r="A152" s="20">
        <v>2</v>
      </c>
      <c r="B152" s="21">
        <v>4</v>
      </c>
      <c r="C152" s="22" t="s">
        <v>20</v>
      </c>
      <c r="D152" s="5" t="s">
        <v>21</v>
      </c>
      <c r="E152" s="84" t="s">
        <v>89</v>
      </c>
      <c r="F152" s="50">
        <v>240</v>
      </c>
      <c r="G152" s="50">
        <v>20</v>
      </c>
      <c r="H152" s="50">
        <v>12</v>
      </c>
      <c r="I152" s="51">
        <v>54</v>
      </c>
      <c r="J152" s="50">
        <v>410</v>
      </c>
      <c r="K152" s="40">
        <v>294</v>
      </c>
      <c r="L152" s="39"/>
    </row>
    <row r="153" spans="1:12" ht="15" x14ac:dyDescent="0.25">
      <c r="A153" s="23"/>
      <c r="B153" s="15"/>
      <c r="C153" s="11"/>
      <c r="D153" s="7" t="s">
        <v>22</v>
      </c>
      <c r="E153" s="52" t="s">
        <v>45</v>
      </c>
      <c r="F153" s="53">
        <v>200</v>
      </c>
      <c r="G153" s="53">
        <v>0.2</v>
      </c>
      <c r="H153" s="53">
        <v>5.0999999999999997E-2</v>
      </c>
      <c r="I153" s="54">
        <v>13.042999999999999</v>
      </c>
      <c r="J153" s="53">
        <v>53.387999999999998</v>
      </c>
      <c r="K153" s="43">
        <v>376</v>
      </c>
      <c r="L153" s="42"/>
    </row>
    <row r="154" spans="1:12" ht="15" x14ac:dyDescent="0.25">
      <c r="A154" s="23"/>
      <c r="B154" s="15"/>
      <c r="C154" s="11"/>
      <c r="D154" s="7" t="s">
        <v>23</v>
      </c>
      <c r="E154" s="52" t="s">
        <v>40</v>
      </c>
      <c r="F154" s="53">
        <v>40</v>
      </c>
      <c r="G154" s="53">
        <v>3.04</v>
      </c>
      <c r="H154" s="53">
        <v>0.32</v>
      </c>
      <c r="I154" s="54">
        <v>19.68</v>
      </c>
      <c r="J154" s="53">
        <v>94</v>
      </c>
      <c r="K154" s="43"/>
      <c r="L154" s="42"/>
    </row>
    <row r="155" spans="1:12" ht="15" x14ac:dyDescent="0.25">
      <c r="A155" s="23"/>
      <c r="B155" s="15"/>
      <c r="C155" s="11"/>
      <c r="D155" s="7" t="s">
        <v>24</v>
      </c>
      <c r="E155" s="41"/>
      <c r="F155" s="42"/>
      <c r="G155" s="42"/>
      <c r="H155" s="42"/>
      <c r="I155" s="42"/>
      <c r="J155" s="42"/>
      <c r="K155" s="43"/>
      <c r="L155" s="42"/>
    </row>
    <row r="156" spans="1:12" ht="15.75" thickBot="1" x14ac:dyDescent="0.3">
      <c r="A156" s="23"/>
      <c r="B156" s="15"/>
      <c r="C156" s="11"/>
      <c r="D156" s="6"/>
      <c r="E156" s="52" t="s">
        <v>63</v>
      </c>
      <c r="F156" s="53">
        <v>30</v>
      </c>
      <c r="G156" s="53">
        <v>0.93</v>
      </c>
      <c r="H156" s="53">
        <v>0.06</v>
      </c>
      <c r="I156" s="54">
        <v>1.95</v>
      </c>
      <c r="J156" s="53">
        <v>12</v>
      </c>
      <c r="K156" s="43"/>
      <c r="L156" s="61">
        <v>70.180000000000007</v>
      </c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SUM(F152:F156)</f>
        <v>510</v>
      </c>
      <c r="G157" s="19">
        <f>SUM(G152:G156)</f>
        <v>24.169999999999998</v>
      </c>
      <c r="H157" s="19">
        <f>SUM(H152:H156)</f>
        <v>12.431000000000001</v>
      </c>
      <c r="I157" s="19">
        <f>SUM(I152:I156)</f>
        <v>88.673000000000016</v>
      </c>
      <c r="J157" s="19">
        <f>SUM(J152:J156)</f>
        <v>569.38799999999992</v>
      </c>
      <c r="K157" s="25"/>
      <c r="L157" s="19">
        <f>SUM(L152:L156)</f>
        <v>70.180000000000007</v>
      </c>
    </row>
    <row r="158" spans="1:12" ht="15" x14ac:dyDescent="0.25">
      <c r="A158" s="26">
        <f>A152</f>
        <v>2</v>
      </c>
      <c r="B158" s="13">
        <f>B152</f>
        <v>4</v>
      </c>
      <c r="C158" s="10" t="s">
        <v>25</v>
      </c>
      <c r="D158" s="7" t="s">
        <v>26</v>
      </c>
      <c r="E158" s="66" t="s">
        <v>78</v>
      </c>
      <c r="F158" s="57">
        <v>60</v>
      </c>
      <c r="G158" s="57">
        <v>1.2509999999999999</v>
      </c>
      <c r="H158" s="57">
        <v>4.1100000000000003</v>
      </c>
      <c r="I158" s="58">
        <v>7.9649999999999999</v>
      </c>
      <c r="J158" s="57">
        <v>74.623000000000005</v>
      </c>
      <c r="K158" s="59">
        <v>65</v>
      </c>
      <c r="L158" s="42"/>
    </row>
    <row r="159" spans="1:12" ht="15.75" thickBot="1" x14ac:dyDescent="0.3">
      <c r="A159" s="23"/>
      <c r="B159" s="15"/>
      <c r="C159" s="11"/>
      <c r="D159" s="7" t="s">
        <v>27</v>
      </c>
      <c r="E159" s="85" t="s">
        <v>106</v>
      </c>
      <c r="F159" s="53">
        <v>200</v>
      </c>
      <c r="G159" s="53">
        <v>8</v>
      </c>
      <c r="H159" s="53">
        <v>6</v>
      </c>
      <c r="I159" s="54">
        <v>15</v>
      </c>
      <c r="J159" s="53">
        <v>140</v>
      </c>
      <c r="K159" s="55">
        <v>102</v>
      </c>
      <c r="L159" s="42"/>
    </row>
    <row r="160" spans="1:12" ht="15" x14ac:dyDescent="0.25">
      <c r="A160" s="23"/>
      <c r="B160" s="15"/>
      <c r="C160" s="11"/>
      <c r="D160" s="7" t="s">
        <v>28</v>
      </c>
      <c r="E160" s="84" t="s">
        <v>107</v>
      </c>
      <c r="F160" s="50">
        <v>120</v>
      </c>
      <c r="G160" s="50">
        <v>19</v>
      </c>
      <c r="H160" s="50">
        <v>17</v>
      </c>
      <c r="I160" s="51">
        <v>1</v>
      </c>
      <c r="J160" s="50">
        <v>129</v>
      </c>
      <c r="K160" s="60">
        <v>229</v>
      </c>
      <c r="L160" s="42"/>
    </row>
    <row r="161" spans="1:12" ht="15" x14ac:dyDescent="0.25">
      <c r="A161" s="23"/>
      <c r="B161" s="15"/>
      <c r="C161" s="11"/>
      <c r="D161" s="7" t="s">
        <v>29</v>
      </c>
      <c r="E161" s="85" t="s">
        <v>58</v>
      </c>
      <c r="F161" s="53">
        <v>150</v>
      </c>
      <c r="G161" s="53">
        <v>3</v>
      </c>
      <c r="H161" s="53">
        <v>4</v>
      </c>
      <c r="I161" s="54">
        <v>23</v>
      </c>
      <c r="J161" s="53">
        <v>140</v>
      </c>
      <c r="K161" s="55">
        <v>128</v>
      </c>
      <c r="L161" s="42"/>
    </row>
    <row r="162" spans="1:12" ht="15" x14ac:dyDescent="0.25">
      <c r="A162" s="23"/>
      <c r="B162" s="15"/>
      <c r="C162" s="11"/>
      <c r="D162" s="7" t="s">
        <v>30</v>
      </c>
      <c r="E162" s="52" t="s">
        <v>47</v>
      </c>
      <c r="F162" s="53">
        <v>180</v>
      </c>
      <c r="G162" s="53">
        <v>0.23400000000000001</v>
      </c>
      <c r="H162" s="53"/>
      <c r="I162" s="54">
        <v>18.263000000000002</v>
      </c>
      <c r="J162" s="53">
        <v>74.594999999999999</v>
      </c>
      <c r="K162" s="55">
        <v>348</v>
      </c>
      <c r="L162" s="42"/>
    </row>
    <row r="163" spans="1:12" ht="15" x14ac:dyDescent="0.25">
      <c r="A163" s="23"/>
      <c r="B163" s="15"/>
      <c r="C163" s="11"/>
      <c r="D163" s="7" t="s">
        <v>31</v>
      </c>
      <c r="E163" s="52" t="s">
        <v>40</v>
      </c>
      <c r="F163" s="53">
        <v>30</v>
      </c>
      <c r="G163" s="53">
        <v>2.2799999999999998</v>
      </c>
      <c r="H163" s="53">
        <v>0.24</v>
      </c>
      <c r="I163" s="54">
        <v>14.76</v>
      </c>
      <c r="J163" s="53">
        <v>70.5</v>
      </c>
      <c r="K163" s="43"/>
      <c r="L163" s="42"/>
    </row>
    <row r="164" spans="1:12" ht="15" x14ac:dyDescent="0.25">
      <c r="A164" s="23"/>
      <c r="B164" s="15"/>
      <c r="C164" s="11"/>
      <c r="D164" s="7" t="s">
        <v>32</v>
      </c>
      <c r="E164" s="52" t="s">
        <v>44</v>
      </c>
      <c r="F164" s="53">
        <v>30</v>
      </c>
      <c r="G164" s="53">
        <v>2.5499999999999998</v>
      </c>
      <c r="H164" s="53">
        <v>0.99</v>
      </c>
      <c r="I164" s="54">
        <v>14.49</v>
      </c>
      <c r="J164" s="53">
        <v>77.7</v>
      </c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62">
        <v>86.74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SUM(F158:F166)</f>
        <v>770</v>
      </c>
      <c r="G167" s="19">
        <f t="shared" ref="G167:J167" si="60">SUM(G158:G166)</f>
        <v>36.314999999999998</v>
      </c>
      <c r="H167" s="19">
        <f t="shared" si="60"/>
        <v>32.339999999999996</v>
      </c>
      <c r="I167" s="19">
        <f t="shared" si="60"/>
        <v>94.478000000000009</v>
      </c>
      <c r="J167" s="19">
        <f t="shared" si="60"/>
        <v>706.41800000000001</v>
      </c>
      <c r="K167" s="25"/>
      <c r="L167" s="19">
        <f t="shared" ref="L167" si="61">SUM(L158:L166)</f>
        <v>86.74</v>
      </c>
    </row>
    <row r="168" spans="1:12" ht="15" x14ac:dyDescent="0.2">
      <c r="A168" s="29">
        <f>A152</f>
        <v>2</v>
      </c>
      <c r="B168" s="30">
        <f>B152</f>
        <v>4</v>
      </c>
      <c r="C168" s="81" t="s">
        <v>4</v>
      </c>
      <c r="D168" s="82"/>
      <c r="E168" s="31"/>
      <c r="F168" s="32">
        <f>F157+F167</f>
        <v>1280</v>
      </c>
      <c r="G168" s="32">
        <f t="shared" ref="G168" si="62">G157+G167</f>
        <v>60.484999999999999</v>
      </c>
      <c r="H168" s="32">
        <f t="shared" ref="H168" si="63">H157+H167</f>
        <v>44.771000000000001</v>
      </c>
      <c r="I168" s="32">
        <f t="shared" ref="I168" si="64">I157+I167</f>
        <v>183.15100000000001</v>
      </c>
      <c r="J168" s="32">
        <f t="shared" ref="J168:L168" si="65">J157+J167</f>
        <v>1275.806</v>
      </c>
      <c r="K168" s="32"/>
      <c r="L168" s="32">
        <f t="shared" si="65"/>
        <v>156.92000000000002</v>
      </c>
    </row>
    <row r="169" spans="1:12" ht="15" x14ac:dyDescent="0.25">
      <c r="A169" s="20">
        <v>2</v>
      </c>
      <c r="B169" s="21">
        <v>5</v>
      </c>
      <c r="C169" s="22" t="s">
        <v>20</v>
      </c>
      <c r="D169" s="5" t="s">
        <v>21</v>
      </c>
      <c r="E169" s="64" t="s">
        <v>80</v>
      </c>
      <c r="F169" s="50">
        <v>200</v>
      </c>
      <c r="G169" s="50">
        <v>5.8330000000000002</v>
      </c>
      <c r="H169" s="50">
        <v>6.7080000000000002</v>
      </c>
      <c r="I169" s="51">
        <v>33.771000000000001</v>
      </c>
      <c r="J169" s="50">
        <v>219.471</v>
      </c>
      <c r="K169" s="40">
        <v>175</v>
      </c>
      <c r="L169" s="39"/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22</v>
      </c>
      <c r="E171" s="52" t="s">
        <v>39</v>
      </c>
      <c r="F171" s="53">
        <v>200</v>
      </c>
      <c r="G171" s="53">
        <v>0.23599999999999999</v>
      </c>
      <c r="H171" s="53">
        <v>5.5E-2</v>
      </c>
      <c r="I171" s="54">
        <v>13.163</v>
      </c>
      <c r="J171" s="53">
        <v>54.747999999999998</v>
      </c>
      <c r="K171" s="43">
        <v>377</v>
      </c>
      <c r="L171" s="42"/>
    </row>
    <row r="172" spans="1:12" ht="15" x14ac:dyDescent="0.25">
      <c r="A172" s="23"/>
      <c r="B172" s="15"/>
      <c r="C172" s="11"/>
      <c r="D172" s="7" t="s">
        <v>23</v>
      </c>
      <c r="E172" s="52" t="s">
        <v>40</v>
      </c>
      <c r="F172" s="53">
        <v>50</v>
      </c>
      <c r="G172" s="53">
        <v>3.8</v>
      </c>
      <c r="H172" s="53">
        <v>0.4</v>
      </c>
      <c r="I172" s="54">
        <v>24.6</v>
      </c>
      <c r="J172" s="53">
        <v>117.5</v>
      </c>
      <c r="K172" s="43"/>
      <c r="L172" s="42"/>
    </row>
    <row r="173" spans="1:12" ht="15" x14ac:dyDescent="0.25">
      <c r="A173" s="23"/>
      <c r="B173" s="15"/>
      <c r="C173" s="11"/>
      <c r="D173" s="7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52" t="s">
        <v>64</v>
      </c>
      <c r="F174" s="53">
        <v>50</v>
      </c>
      <c r="G174" s="53">
        <v>12.7</v>
      </c>
      <c r="H174" s="53">
        <v>11.5</v>
      </c>
      <c r="I174" s="54">
        <v>0.7</v>
      </c>
      <c r="J174" s="53">
        <v>157</v>
      </c>
      <c r="K174" s="43">
        <v>209</v>
      </c>
      <c r="L174" s="42"/>
    </row>
    <row r="175" spans="1:12" ht="15.75" thickBot="1" x14ac:dyDescent="0.3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61">
        <v>70.180000000000007</v>
      </c>
    </row>
    <row r="176" spans="1:12" ht="15.75" customHeight="1" x14ac:dyDescent="0.25">
      <c r="A176" s="24"/>
      <c r="B176" s="17"/>
      <c r="C176" s="8"/>
      <c r="D176" s="18" t="s">
        <v>33</v>
      </c>
      <c r="E176" s="9"/>
      <c r="F176" s="19">
        <f>SUM(F169:F175)</f>
        <v>500</v>
      </c>
      <c r="G176" s="19">
        <f t="shared" ref="G176:J176" si="66">SUM(G169:G175)</f>
        <v>22.568999999999999</v>
      </c>
      <c r="H176" s="19">
        <f t="shared" si="66"/>
        <v>18.663</v>
      </c>
      <c r="I176" s="19">
        <f t="shared" si="66"/>
        <v>72.233999999999995</v>
      </c>
      <c r="J176" s="19">
        <f t="shared" si="66"/>
        <v>548.71900000000005</v>
      </c>
      <c r="K176" s="25"/>
      <c r="L176" s="19">
        <f t="shared" ref="L176" si="67">SUM(L169:L175)</f>
        <v>70.180000000000007</v>
      </c>
    </row>
    <row r="177" spans="1:12" ht="15" x14ac:dyDescent="0.25">
      <c r="A177" s="26">
        <f>A169</f>
        <v>2</v>
      </c>
      <c r="B177" s="13">
        <f>B169</f>
        <v>5</v>
      </c>
      <c r="C177" s="10" t="s">
        <v>25</v>
      </c>
      <c r="D177" s="7" t="s">
        <v>26</v>
      </c>
      <c r="E177" s="88" t="s">
        <v>57</v>
      </c>
      <c r="F177" s="57">
        <v>60</v>
      </c>
      <c r="G177" s="57">
        <v>1.02</v>
      </c>
      <c r="H177" s="57">
        <v>4</v>
      </c>
      <c r="I177" s="58">
        <v>7</v>
      </c>
      <c r="J177" s="57">
        <v>68</v>
      </c>
      <c r="K177" s="59"/>
      <c r="L177" s="42"/>
    </row>
    <row r="178" spans="1:12" ht="15" x14ac:dyDescent="0.25">
      <c r="A178" s="23"/>
      <c r="B178" s="15"/>
      <c r="C178" s="11"/>
      <c r="D178" s="7" t="s">
        <v>27</v>
      </c>
      <c r="E178" s="63" t="s">
        <v>50</v>
      </c>
      <c r="F178" s="53">
        <v>200</v>
      </c>
      <c r="G178" s="53">
        <v>4.1779999999999999</v>
      </c>
      <c r="H178" s="53">
        <v>2.2789999999999999</v>
      </c>
      <c r="I178" s="54">
        <v>9.9149999999999991</v>
      </c>
      <c r="J178" s="53">
        <v>76.290999999999997</v>
      </c>
      <c r="K178" s="55">
        <v>103</v>
      </c>
      <c r="L178" s="42"/>
    </row>
    <row r="179" spans="1:12" ht="15" x14ac:dyDescent="0.25">
      <c r="A179" s="23"/>
      <c r="B179" s="15"/>
      <c r="C179" s="11"/>
      <c r="D179" s="7" t="s">
        <v>28</v>
      </c>
      <c r="E179" s="85" t="s">
        <v>62</v>
      </c>
      <c r="F179" s="53">
        <v>120</v>
      </c>
      <c r="G179" s="53">
        <v>13</v>
      </c>
      <c r="H179" s="53">
        <v>26</v>
      </c>
      <c r="I179" s="54">
        <v>14</v>
      </c>
      <c r="J179" s="53">
        <v>343</v>
      </c>
      <c r="K179" s="55">
        <v>268</v>
      </c>
      <c r="L179" s="42"/>
    </row>
    <row r="180" spans="1:12" ht="15" x14ac:dyDescent="0.25">
      <c r="A180" s="23"/>
      <c r="B180" s="15"/>
      <c r="C180" s="11"/>
      <c r="D180" s="7" t="s">
        <v>29</v>
      </c>
      <c r="E180" s="85" t="s">
        <v>60</v>
      </c>
      <c r="F180" s="53">
        <v>150</v>
      </c>
      <c r="G180" s="53">
        <v>4</v>
      </c>
      <c r="H180" s="53">
        <v>3</v>
      </c>
      <c r="I180" s="54">
        <v>39</v>
      </c>
      <c r="J180" s="53">
        <v>203</v>
      </c>
      <c r="K180" s="55">
        <v>171</v>
      </c>
      <c r="L180" s="42"/>
    </row>
    <row r="181" spans="1:12" ht="15" x14ac:dyDescent="0.25">
      <c r="A181" s="23"/>
      <c r="B181" s="15"/>
      <c r="C181" s="11"/>
      <c r="D181" s="7" t="s">
        <v>30</v>
      </c>
      <c r="E181" s="52" t="s">
        <v>45</v>
      </c>
      <c r="F181" s="53">
        <v>180</v>
      </c>
      <c r="G181" s="53">
        <v>0.2</v>
      </c>
      <c r="H181" s="53">
        <v>5.0999999999999997E-2</v>
      </c>
      <c r="I181" s="54">
        <v>12.045</v>
      </c>
      <c r="J181" s="53">
        <v>49.398000000000003</v>
      </c>
      <c r="K181" s="55">
        <v>376</v>
      </c>
      <c r="L181" s="42"/>
    </row>
    <row r="182" spans="1:12" ht="15" x14ac:dyDescent="0.25">
      <c r="A182" s="23"/>
      <c r="B182" s="15"/>
      <c r="C182" s="11"/>
      <c r="D182" s="7" t="s">
        <v>31</v>
      </c>
      <c r="E182" s="52" t="s">
        <v>40</v>
      </c>
      <c r="F182" s="53">
        <v>30</v>
      </c>
      <c r="G182" s="53">
        <v>2.2799999999999998</v>
      </c>
      <c r="H182" s="53">
        <v>0.24</v>
      </c>
      <c r="I182" s="54">
        <v>14.76</v>
      </c>
      <c r="J182" s="53">
        <v>70.5</v>
      </c>
      <c r="K182" s="55"/>
      <c r="L182" s="42"/>
    </row>
    <row r="183" spans="1:12" ht="15" x14ac:dyDescent="0.25">
      <c r="A183" s="23"/>
      <c r="B183" s="15"/>
      <c r="C183" s="11"/>
      <c r="D183" s="7" t="s">
        <v>32</v>
      </c>
      <c r="E183" s="52" t="s">
        <v>44</v>
      </c>
      <c r="F183" s="53">
        <v>30</v>
      </c>
      <c r="G183" s="53">
        <v>2.5499999999999998</v>
      </c>
      <c r="H183" s="53">
        <v>0.99</v>
      </c>
      <c r="I183" s="54">
        <v>14.49</v>
      </c>
      <c r="J183" s="53">
        <v>77.7</v>
      </c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62">
        <v>86.74</v>
      </c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SUM(F177:F185)</f>
        <v>770</v>
      </c>
      <c r="G186" s="19">
        <f t="shared" ref="G186:J186" si="68">SUM(G177:G185)</f>
        <v>27.228000000000002</v>
      </c>
      <c r="H186" s="19">
        <f t="shared" si="68"/>
        <v>36.56</v>
      </c>
      <c r="I186" s="19">
        <f t="shared" si="68"/>
        <v>111.21</v>
      </c>
      <c r="J186" s="19">
        <f t="shared" si="68"/>
        <v>887.88900000000001</v>
      </c>
      <c r="K186" s="25"/>
      <c r="L186" s="19">
        <f t="shared" ref="L186" si="69">SUM(L177:L185)</f>
        <v>86.74</v>
      </c>
    </row>
    <row r="187" spans="1:12" ht="15" x14ac:dyDescent="0.2">
      <c r="A187" s="29">
        <f>A169</f>
        <v>2</v>
      </c>
      <c r="B187" s="30">
        <f>B169</f>
        <v>5</v>
      </c>
      <c r="C187" s="81" t="s">
        <v>4</v>
      </c>
      <c r="D187" s="82"/>
      <c r="E187" s="31"/>
      <c r="F187" s="32">
        <f>F176+F186</f>
        <v>1270</v>
      </c>
      <c r="G187" s="32">
        <f t="shared" ref="G187" si="70">G176+G186</f>
        <v>49.796999999999997</v>
      </c>
      <c r="H187" s="32">
        <f t="shared" ref="H187" si="71">H176+H186</f>
        <v>55.222999999999999</v>
      </c>
      <c r="I187" s="32">
        <f t="shared" ref="I187" si="72">I176+I186</f>
        <v>183.44399999999999</v>
      </c>
      <c r="J187" s="32">
        <f t="shared" ref="J187:L187" si="73">J176+J186</f>
        <v>1436.6080000000002</v>
      </c>
      <c r="K187" s="32"/>
      <c r="L187" s="32">
        <f t="shared" si="73"/>
        <v>156.92000000000002</v>
      </c>
    </row>
    <row r="188" spans="1:12" x14ac:dyDescent="0.2">
      <c r="A188" s="27"/>
      <c r="B188" s="28"/>
      <c r="C188" s="83" t="s">
        <v>5</v>
      </c>
      <c r="D188" s="83"/>
      <c r="E188" s="83"/>
      <c r="F188" s="34">
        <f>(F23+F42+F61+F80+F98+F115+F134+F151+F168+F187)/(IF(F23=0,0,1)+IF(F42=0,0,1)+IF(F61=0,0,1)+IF(F80=0,0,1)+IF(F98=0,0,1)+IF(F115=0,0,1)+IF(F134=0,0,1)+IF(F151=0,0,1)+IF(F168=0,0,1)+IF(F187=0,0,1))</f>
        <v>1263</v>
      </c>
      <c r="G188" s="34">
        <f>(G23+G42+G61+G80+G98+G115+G134+G151+G168+G187)/(IF(G23=0,0,1)+IF(G42=0,0,1)+IF(G61=0,0,1)+IF(G80=0,0,1)+IF(G98=0,0,1)+IF(G115=0,0,1)+IF(G134=0,0,1)+IF(G151=0,0,1)+IF(G168=0,0,1)+IF(G187=0,0,1))</f>
        <v>49.037199999999999</v>
      </c>
      <c r="H188" s="34">
        <f>(H23+H42+H61+H80+H98+H115+H134+H151+H168+H187)/(IF(H23=0,0,1)+IF(H42=0,0,1)+IF(H61=0,0,1)+IF(H80=0,0,1)+IF(H98=0,0,1)+IF(H115=0,0,1)+IF(H134=0,0,1)+IF(H151=0,0,1)+IF(H168=0,0,1)+IF(H187=0,0,1))</f>
        <v>45.674799999999998</v>
      </c>
      <c r="I188" s="34">
        <f>(I23+I42+I61+I80+I98+I115+I134+I151+I168+I187)/(IF(I23=0,0,1)+IF(I42=0,0,1)+IF(I61=0,0,1)+IF(I80=0,0,1)+IF(I98=0,0,1)+IF(I115=0,0,1)+IF(I134=0,0,1)+IF(I151=0,0,1)+IF(I168=0,0,1)+IF(I187=0,0,1))</f>
        <v>2919.2265000000007</v>
      </c>
      <c r="J188" s="34">
        <f>(J23+J42+J61+J80+J98+J115+J134+J151+J168+J187)/(IF(J23=0,0,1)+IF(J42=0,0,1)+IF(J61=0,0,1)+IF(J80=0,0,1)+IF(J98=0,0,1)+IF(J115=0,0,1)+IF(J134=0,0,1)+IF(J151=0,0,1)+IF(J168=0,0,1)+IF(J187=0,0,1))</f>
        <v>1355.9623000000001</v>
      </c>
      <c r="K188" s="34"/>
      <c r="L188" s="34">
        <f>(L23+L42+L61+L80+L98+L115+L134+L151+L168+L187)/(IF(L23=0,0,1)+IF(L42=0,0,1)+IF(L61=0,0,1)+IF(L80=0,0,1)+IF(L98=0,0,1)+IF(L115=0,0,1)+IF(L134=0,0,1)+IF(L151=0,0,1)+IF(L168=0,0,1)+IF(L187=0,0,1))</f>
        <v>148.24600000000004</v>
      </c>
    </row>
  </sheetData>
  <mergeCells count="14">
    <mergeCell ref="C80:D80"/>
    <mergeCell ref="C98:D98"/>
    <mergeCell ref="C23:D23"/>
    <mergeCell ref="C188:E188"/>
    <mergeCell ref="C187:D187"/>
    <mergeCell ref="C115:D115"/>
    <mergeCell ref="C134:D134"/>
    <mergeCell ref="C151:D151"/>
    <mergeCell ref="C168:D168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2024-09-20T06:45:24Z</cp:lastPrinted>
  <dcterms:created xsi:type="dcterms:W3CDTF">2022-05-16T14:23:56Z</dcterms:created>
  <dcterms:modified xsi:type="dcterms:W3CDTF">2024-11-01T12:11:24Z</dcterms:modified>
</cp:coreProperties>
</file>